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4835" yWindow="75" windowWidth="13890" windowHeight="11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  <definedName name="_xlnm.Print_Area" localSheetId="0">Лист1!$A$1:$E$77</definedName>
  </definedNames>
  <calcPr calcId="145621"/>
</workbook>
</file>

<file path=xl/calcChain.xml><?xml version="1.0" encoding="utf-8"?>
<calcChain xmlns="http://schemas.openxmlformats.org/spreadsheetml/2006/main">
  <c r="D11" i="1" l="1"/>
  <c r="C58" i="1"/>
  <c r="E15" i="1" l="1"/>
  <c r="E17" i="1"/>
  <c r="E21" i="1"/>
  <c r="E23" i="1"/>
  <c r="E25" i="1"/>
  <c r="E27" i="1"/>
  <c r="E30" i="1"/>
  <c r="E34" i="1"/>
  <c r="E38" i="1"/>
  <c r="E41" i="1"/>
  <c r="E48" i="1"/>
  <c r="E49" i="1"/>
  <c r="E50" i="1"/>
  <c r="E56" i="1"/>
  <c r="E61" i="1"/>
  <c r="E62" i="1"/>
  <c r="E63" i="1"/>
  <c r="E64" i="1"/>
  <c r="E65" i="1"/>
  <c r="E69" i="1"/>
  <c r="E73" i="1"/>
  <c r="E76" i="1"/>
  <c r="D44" i="1"/>
  <c r="D40" i="1"/>
  <c r="E40" i="1" s="1"/>
  <c r="D75" i="1"/>
  <c r="D74" i="1" s="1"/>
  <c r="C75" i="1"/>
  <c r="C74" i="1" s="1"/>
  <c r="D43" i="1" l="1"/>
  <c r="D42" i="1" s="1"/>
  <c r="E74" i="1"/>
  <c r="E75" i="1"/>
  <c r="D26" i="1"/>
  <c r="E26" i="1" s="1"/>
  <c r="D60" i="1"/>
  <c r="D59" i="1" s="1"/>
  <c r="D72" i="1"/>
  <c r="D55" i="1"/>
  <c r="C35" i="1"/>
  <c r="D37" i="1"/>
  <c r="D29" i="1"/>
  <c r="E29" i="1" s="1"/>
  <c r="D33" i="1"/>
  <c r="D24" i="1"/>
  <c r="E24" i="1" s="1"/>
  <c r="D22" i="1"/>
  <c r="E22" i="1" s="1"/>
  <c r="D20" i="1"/>
  <c r="E20" i="1" s="1"/>
  <c r="D68" i="1"/>
  <c r="D16" i="1"/>
  <c r="D14" i="1"/>
  <c r="D32" i="1" l="1"/>
  <c r="E32" i="1" s="1"/>
  <c r="E33" i="1"/>
  <c r="D71" i="1"/>
  <c r="E72" i="1"/>
  <c r="D36" i="1"/>
  <c r="E36" i="1" s="1"/>
  <c r="E37" i="1"/>
  <c r="E59" i="1"/>
  <c r="E60" i="1"/>
  <c r="D54" i="1"/>
  <c r="E55" i="1"/>
  <c r="D13" i="1"/>
  <c r="D67" i="1"/>
  <c r="D28" i="1"/>
  <c r="D19" i="1"/>
  <c r="C68" i="1"/>
  <c r="C67" i="1" s="1"/>
  <c r="C19" i="1"/>
  <c r="C18" i="1" s="1"/>
  <c r="D18" i="1" l="1"/>
  <c r="E18" i="1" s="1"/>
  <c r="E19" i="1"/>
  <c r="D12" i="1"/>
  <c r="E68" i="1"/>
  <c r="D70" i="1"/>
  <c r="E70" i="1" s="1"/>
  <c r="E71" i="1"/>
  <c r="E54" i="1"/>
  <c r="D66" i="1"/>
  <c r="E66" i="1" s="1"/>
  <c r="E67" i="1"/>
  <c r="E28" i="1"/>
  <c r="C31" i="1"/>
  <c r="E31" i="1" s="1"/>
  <c r="C66" i="1"/>
  <c r="C16" i="1"/>
  <c r="E16" i="1" s="1"/>
  <c r="C14" i="1"/>
  <c r="D58" i="1" l="1"/>
  <c r="E57" i="1" s="1"/>
  <c r="E47" i="1"/>
  <c r="C13" i="1"/>
  <c r="E13" i="1" s="1"/>
  <c r="E14" i="1"/>
  <c r="C12" i="1"/>
  <c r="C11" i="1" s="1"/>
  <c r="C77" i="1" s="1"/>
  <c r="D39" i="1"/>
  <c r="E39" i="1" s="1"/>
  <c r="E46" i="1" l="1"/>
  <c r="D77" i="1"/>
  <c r="E77" i="1" s="1"/>
  <c r="E58" i="1"/>
  <c r="D35" i="1"/>
  <c r="E35" i="1" s="1"/>
  <c r="E12" i="1"/>
  <c r="E11" i="1" l="1"/>
</calcChain>
</file>

<file path=xl/sharedStrings.xml><?xml version="1.0" encoding="utf-8"?>
<sst xmlns="http://schemas.openxmlformats.org/spreadsheetml/2006/main" count="136" uniqueCount="119">
  <si>
    <t>Код бюджетной классификации</t>
  </si>
  <si>
    <t>Наименование налога (сбора)</t>
  </si>
  <si>
    <t>Налог на доходы физических лиц</t>
  </si>
  <si>
    <t>ВСЕГО ДОХОДОВ</t>
  </si>
  <si>
    <t>000 1 00 00000 00 0000 000</t>
  </si>
  <si>
    <t>НАЛОГИ НА ПРИБЫЛЬ, ДОХОДЫ</t>
  </si>
  <si>
    <t>000 2 00 00000 00 0000 000</t>
  </si>
  <si>
    <t>БЕЗВОЗМЕЗДНЫЕ ПОСТУПЛЕНИЯ</t>
  </si>
  <si>
    <t>000 1 01 00000 00 0000 000</t>
  </si>
  <si>
    <t>000 2 02 00000 00 0000 000</t>
  </si>
  <si>
    <t>000 1 01 02000 01 0000 110</t>
  </si>
  <si>
    <t>812 1 17 05020 02 0000 180</t>
  </si>
  <si>
    <t xml:space="preserve">Прочие неналоговые доходы бюджетов субъектов Российской Федерации </t>
  </si>
  <si>
    <t>000 1 06 00000 00 0000 000</t>
  </si>
  <si>
    <t>НАЛОГИ НА ИМУЩЕСТВО</t>
  </si>
  <si>
    <t>Безвозмездные поступления от других бюджетов бюджетной системы Российской Федерации</t>
  </si>
  <si>
    <t>Налог на имущество физических лиц</t>
  </si>
  <si>
    <t>000 1 06 06000 00 0000 110</t>
  </si>
  <si>
    <t>Земельный налог</t>
  </si>
  <si>
    <t>985 2 02 02999 10 8000 151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</si>
  <si>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</si>
  <si>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000 1 01 02010 01 0000 110</t>
  </si>
  <si>
    <t>182 1 01 02010 01 0000 110</t>
  </si>
  <si>
    <t>НАЛОГОВЫЕ И НЕНАЛОГОВЫЕ ДОХОДЫ</t>
  </si>
  <si>
    <t>000 1 01 02030 01 0000 110</t>
  </si>
  <si>
    <t>Налог на доходы физических лиц с доходов,  полученных физическими лицами  в соответствии со статьей 228 Налогового Кодекса Российской Федерации</t>
  </si>
  <si>
    <t>182 1 01 02030 01 0000 110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</si>
  <si>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</si>
  <si>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котрорых исчисление и уплата налога осуществляются в соответствии со статьями 227,227.1 и 228 Налогового кодекса Российской Федерации</t>
  </si>
  <si>
    <t xml:space="preserve">Сумма              (тыс. руб.) </t>
  </si>
  <si>
    <t>000 1 06 06040 00 0000 110</t>
  </si>
  <si>
    <t>Земельный налог с физических лиц</t>
  </si>
  <si>
    <t>Земельный налог с физических лиц, обладащих знмельным учаском, расположенным в границах сельских послений</t>
  </si>
  <si>
    <t>Налог на имущество физических лиц, взимаемый по ставкам, применяемым  к объектам налогообложения, расположенным в границах  сельских поселений</t>
  </si>
  <si>
    <t>Налог на имущество физических лиц, взимаемый по ставкам, применяемым  к объектам налогообложения, расположенным в границах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</si>
  <si>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</si>
  <si>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</si>
  <si>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</si>
  <si>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</si>
  <si>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</si>
  <si>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</si>
  <si>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</si>
  <si>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000 2 02 30000 00 0000 000</t>
  </si>
  <si>
    <t>Доходы получаемые в виде арендной платы, а так же средства от 
продажи права на заключение договора аренды за земли, 
находящиеся в собственности сельских поселений (за исключение 
участков бюджетных и автономных учреждений)</t>
  </si>
  <si>
    <t>000 2 02 35118 00 0000 150</t>
  </si>
  <si>
    <t>000 2 02 10000 00 0000 150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</si>
  <si>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</si>
  <si>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</si>
  <si>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Прочие субсидии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</si>
  <si>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</si>
  <si>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000 111050000 00 0000 000</t>
  </si>
  <si>
    <t>НАЛОГ НА ТОВАРЫ  (РАБОТЫ,УСЛУГИ),РЕАЛИЗУЕМЫЕ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</si>
  <si>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</si>
  <si>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985 2 02 35118 10 0000 150</t>
  </si>
  <si>
    <t>182 10606033 10 0000 110</t>
  </si>
  <si>
    <t>000 2 02 29999 10 0000 150</t>
  </si>
  <si>
    <t>985 2 02 29999 10 0000 150</t>
  </si>
  <si>
    <t>985 2 02 49999 10 0000 150</t>
  </si>
  <si>
    <t>000 2 02  49999 00 0000 150</t>
  </si>
  <si>
    <t>000 1 06 01000 00 0000 000</t>
  </si>
  <si>
    <t>000 1 06 01030 10 0000 110</t>
  </si>
  <si>
    <t>000 1 06 06043 10 0000 110</t>
  </si>
  <si>
    <t>000 2 02 35118 10 0000 150</t>
  </si>
  <si>
    <t>000 2 02 20000 00 0000 150</t>
  </si>
  <si>
    <t>Прочие межбюджетные трансферты</t>
  </si>
  <si>
    <t>000 2 02 40000 00 0000 150</t>
  </si>
  <si>
    <t>000 2 02 10000 00 0000 000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</si>
  <si>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</si>
  <si>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 ДОХОДЫ ОТ ИСПОЛЬЗОВАНИЯ ИМУЩЕСТВА.НАХОДЯЩЕГОСЯ В ГОСУДАРСВЕННОЙ И МУНИЦИПАЛЬНОЙ СОБСТВЕННОСТИ</t>
  </si>
  <si>
    <t>Субсидии бюджетам бюджетной системы Российской Федерации (межбюджетные субсидии)</t>
  </si>
  <si>
    <t>Дотации на выравнивание бюджетной обеспеченности</t>
  </si>
  <si>
    <t>985 2 02 16001 10 0000 150</t>
  </si>
  <si>
    <t>985 1 11 05075 10 0000 120</t>
  </si>
  <si>
    <t>000 1 11 05070 00 0000 120</t>
  </si>
  <si>
    <t>Доходы от сдачи в аренду имущества составляющую казну сельского поселения(за исключением земельных участков)</t>
  </si>
  <si>
    <t>Прочие межбюджетные трансферты,передаваемые бюджетам сельских поселений</t>
  </si>
  <si>
    <t xml:space="preserve">Прочие субсидии бюджетам сельских поселений </t>
  </si>
  <si>
    <t xml:space="preserve">                                         Приложение №1</t>
  </si>
  <si>
    <t>000 1 03 00000 00 0000 000</t>
  </si>
  <si>
    <t>000 1 03 02000 01 0000 110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</si>
  <si>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</si>
  <si>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</si>
  <si>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</si>
  <si>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</si>
  <si>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</si>
  <si>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</si>
  <si>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</si>
  <si>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</si>
  <si>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</si>
  <si>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</si>
  <si>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</si>
  <si>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</si>
  <si>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>000 10606033 10 0000 110</t>
  </si>
  <si>
    <t>000 1 11 00000 00 0000 110</t>
  </si>
  <si>
    <t>000 1 11 05000 00 0000 110</t>
  </si>
  <si>
    <t>000 1 11 05020 00 0000 110</t>
  </si>
  <si>
    <t>985 1 11 05025 10 0000 110</t>
  </si>
  <si>
    <t xml:space="preserve">Доходы получаемые в виде арендной платы, а так же средства от продажи права на заключение договора аренды за земли, 
находящиеся в собственности сельских поселений (за исключение 
участков бюджетных и автономных учреждений)
</t>
  </si>
  <si>
    <t>Доходы получаемые в виде арендной платы, а так же средства от продажи права на заключение договора аренды за земли, 
находящиеся в собственности сельских поселений (за исключение 
участков бюджетных и автономных учреждений)</t>
  </si>
  <si>
    <t xml:space="preserve"> к постановлению администрации</t>
  </si>
  <si>
    <t xml:space="preserve">             Чеглаковского сельского поселения        </t>
  </si>
  <si>
    <t>Исполнено          (тыс.руб.)</t>
  </si>
  <si>
    <t>% исполнения</t>
  </si>
  <si>
    <t xml:space="preserve">  НАЛОГИ НА СОВОКУПНЫЙ ДОХОД</t>
  </si>
  <si>
    <t xml:space="preserve">  Единый сельскохозяйственный налог</t>
  </si>
  <si>
    <t>000 1 05 00000 00 0000 000</t>
  </si>
  <si>
    <t>000 1 05 03000 01 0000 110</t>
  </si>
  <si>
    <t>182 1 05 03010 01 0000 110</t>
  </si>
  <si>
    <t>000 1 08 07000010000 110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</si>
  <si>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</si>
  <si>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</si>
  <si>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 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</si>
  <si>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000 1 08 07170 01 0000 110</t>
  </si>
  <si>
    <t>985 1 08 07175 01 1000 110</t>
  </si>
  <si>
    <t>000 1 08 07175 01 1000 110</t>
  </si>
  <si>
    <t>182  10601030 10 0000 110</t>
  </si>
  <si>
    <t>Объемы поступления доходов бюджета поселения  по статьям и подстатьям классификации доходов бюджетов за 1  полугодие 2024года</t>
  </si>
  <si>
    <t>182 1 06 06043 10 0000 110</t>
  </si>
  <si>
    <t xml:space="preserve">                                         от 25.07.2024г. № 71-П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</si>
</sst>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"/>
    <numFmt numFmtId="165" formatCode="_-* #,##0.00000\ _₽_-;\-* #,##0.00000\ _₽_-;_-* &quot;-&quot;??\ _₽_-;_-@_-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8"/>
      <color rgb="FF000000"/>
      <name val="Arial Cyr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Arial Cyr"/>
      <family val="2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4" fillId="0" borderId="5">
      <alignment horizontal="left" wrapText="1" indent="2"/>
    </xf>
    <xf numFmtId="49" fontId="4" fillId="0" borderId="6">
      <alignment horizontal="center"/>
    </xf>
    <xf numFmtId="43" fontId="7" fillId="0" borderId="0" applyFont="0" applyFill="0" applyBorder="0" applyAlignment="0" applyProtection="0"/>
  </cellStyleXfs>
  <cellXfs count="55">
    <xf numFmtId="0" fontId="0" fillId="0" borderId="0" xfId="0"/>
    <xf numFmtId="0" fontId="1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4" fontId="2" fillId="0" borderId="3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2" borderId="3" xfId="0" applyNumberFormat="1" applyFont="1" applyFill="1" applyBorder="1" applyAlignment="1">
      <alignment horizontal="center" wrapText="1"/>
    </xf>
    <xf numFmtId="4" fontId="1" fillId="0" borderId="3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wrapText="1"/>
    </xf>
    <xf numFmtId="164" fontId="1" fillId="0" borderId="3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vertical="top"/>
    </xf>
    <xf numFmtId="0" fontId="5" fillId="0" borderId="1" xfId="1" applyNumberFormat="1" applyFont="1" applyBorder="1" applyProtection="1">
      <alignment horizontal="left" wrapText="1" indent="2"/>
    </xf>
    <xf numFmtId="0" fontId="6" fillId="0" borderId="1" xfId="1" applyNumberFormat="1" applyFont="1" applyBorder="1" applyAlignment="1" applyProtection="1">
      <alignment horizontal="left" vertical="top" wrapText="1"/>
    </xf>
    <xf numFmtId="49" fontId="6" fillId="0" borderId="1" xfId="2" applyNumberFormat="1" applyFont="1" applyBorder="1" applyAlignment="1" applyProtection="1">
      <alignment horizontal="left" vertical="top"/>
    </xf>
    <xf numFmtId="49" fontId="5" fillId="0" borderId="1" xfId="2" applyNumberFormat="1" applyFont="1" applyBorder="1" applyAlignment="1" applyProtection="1">
      <alignment horizontal="left"/>
    </xf>
    <xf numFmtId="165" fontId="1" fillId="0" borderId="3" xfId="3" applyNumberFormat="1" applyFont="1" applyFill="1" applyBorder="1" applyAlignment="1">
      <alignment vertical="top" wrapText="1"/>
    </xf>
    <xf numFmtId="0" fontId="8" fillId="0" borderId="5" xfId="1" applyNumberFormat="1" applyFont="1" applyAlignment="1" applyProtection="1">
      <alignment wrapText="1"/>
    </xf>
    <xf numFmtId="0" fontId="9" fillId="0" borderId="0" xfId="0" applyFont="1" applyFill="1" applyAlignment="1">
      <alignment vertical="top"/>
    </xf>
    <xf numFmtId="0" fontId="1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 wrapText="1"/>
    </xf>
  </cellXfs>
  <cellStyles count="4">
    <cellStyle name="xl30" xfId="1"/>
    <cellStyle name="xl41" xfId="2"/>
    <cellStyle name="Обычный" xfId="0" builtinId="0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1860"/>
  <sheetViews>
    <sheetView tabSelected="1" zoomScale="77" zoomScaleNormal="77" zoomScaleSheetLayoutView="100" workbookViewId="0">
      <selection activeCell="I10" sqref="I10"/>
    </sheetView>
  </sheetViews>
  <sheetFormatPr defaultRowHeight="15.75" x14ac:dyDescent="0.2"/>
  <cols>
    <col min="1" max="1" width="30.5703125" style="17" customWidth="1"/>
    <col min="2" max="2" width="59.85546875" style="17" customWidth="1"/>
    <col min="3" max="3" width="15" style="19" customWidth="1"/>
    <col min="4" max="4" width="19.7109375" style="17" customWidth="1"/>
    <col min="5" max="6" width="15" style="17" customWidth="1"/>
    <col min="7" max="16384" width="9.140625" style="17"/>
  </cols>
  <sheetData>
    <row r="1" spans="1:5" x14ac:dyDescent="0.2">
      <c r="A1" s="19"/>
      <c r="D1" s="53" t="s">
        <v>77</v>
      </c>
      <c r="E1" s="53"/>
    </row>
    <row r="2" spans="1:5" x14ac:dyDescent="0.2">
      <c r="A2" s="19"/>
      <c r="E2" s="34" t="s">
        <v>99</v>
      </c>
    </row>
    <row r="3" spans="1:5" x14ac:dyDescent="0.2">
      <c r="A3" s="19"/>
      <c r="D3" s="53" t="s">
        <v>100</v>
      </c>
      <c r="E3" s="53"/>
    </row>
    <row r="4" spans="1:5" x14ac:dyDescent="0.2">
      <c r="A4" s="19"/>
      <c r="D4" s="53" t="s">
        <v>118</v>
      </c>
      <c r="E4" s="53"/>
    </row>
    <row r="5" spans="1:5" ht="23.25" customHeight="1" x14ac:dyDescent="0.2">
      <c r="A5" s="19"/>
      <c r="B5" s="20"/>
    </row>
    <row r="6" spans="1:5" ht="41.25" customHeight="1" x14ac:dyDescent="0.2">
      <c r="A6" s="54" t="s">
        <v>116</v>
      </c>
      <c r="B6" s="54"/>
      <c r="C6" s="54"/>
      <c r="D6" s="54"/>
      <c r="E6" s="54"/>
    </row>
    <row r="7" spans="1:5" ht="15" customHeight="1" x14ac:dyDescent="0.2">
      <c r="A7" s="21"/>
    </row>
    <row r="8" spans="1:5" ht="22.5" hidden="1" customHeight="1" x14ac:dyDescent="0.2">
      <c r="A8" s="21"/>
    </row>
    <row r="9" spans="1:5" ht="21" hidden="1" customHeight="1" x14ac:dyDescent="0.2">
      <c r="A9" s="22"/>
    </row>
    <row r="10" spans="1:5" ht="31.5" x14ac:dyDescent="0.2">
      <c r="A10" s="13" t="s">
        <v>0</v>
      </c>
      <c r="B10" s="13" t="s">
        <v>1</v>
      </c>
      <c r="C10" s="13" t="s">
        <v>29</v>
      </c>
      <c r="D10" s="36" t="s">
        <v>101</v>
      </c>
      <c r="E10" s="36" t="s">
        <v>102</v>
      </c>
    </row>
    <row r="11" spans="1:5" ht="18" customHeight="1" x14ac:dyDescent="0.2">
      <c r="A11" s="3" t="s">
        <v>4</v>
      </c>
      <c r="B11" s="7" t="s">
        <v>23</v>
      </c>
      <c r="C11" s="24">
        <f>SUM(C12+C18+C31+C46+C28)</f>
        <v>2399.6</v>
      </c>
      <c r="D11" s="37">
        <f>SUM(D12+D18+D31+D46+D42+D28)</f>
        <v>1073.7450900000001</v>
      </c>
      <c r="E11" s="24">
        <f>SUM(D11/C11*100)</f>
        <v>44.746836556092688</v>
      </c>
    </row>
    <row r="12" spans="1:5" ht="21.75" customHeight="1" x14ac:dyDescent="0.2">
      <c r="A12" s="3" t="s">
        <v>8</v>
      </c>
      <c r="B12" s="7" t="s">
        <v>5</v>
      </c>
      <c r="C12" s="24">
        <f>SUM(C13)</f>
        <v>1198.5</v>
      </c>
      <c r="D12" s="37">
        <f>SUM(D13)</f>
        <v>599.83924999999999</v>
      </c>
      <c r="E12" s="24">
        <f t="shared" ref="E12:E74" si="0">SUM(D12/C12*100)</f>
        <v>50.04916562369629</v>
      </c>
    </row>
    <row r="13" spans="1:5" x14ac:dyDescent="0.2">
      <c r="A13" s="1" t="s">
        <v>10</v>
      </c>
      <c r="B13" s="6" t="s">
        <v>2</v>
      </c>
      <c r="C13" s="25">
        <f>SUM(C17+C14)</f>
        <v>1198.5</v>
      </c>
      <c r="D13" s="50">
        <f>SUM(D17+D14)</f>
        <v>599.83924999999999</v>
      </c>
      <c r="E13" s="25">
        <f t="shared" si="0"/>
        <v>50.04916562369629</v>
      </c>
    </row>
    <row r="14" spans="1:5" ht="94.5" x14ac:dyDescent="0.2">
      <c r="A14" s="1" t="s">
        <v>21</v>
      </c>
      <c r="B14" s="6" t="s">
        <v>28</v>
      </c>
      <c r="C14" s="25">
        <f>SUM(C15)</f>
        <v>1196.4000000000001</v>
      </c>
      <c r="D14" s="38">
        <f>SUM(D15)</f>
        <v>599.58171000000004</v>
      </c>
      <c r="E14" s="25">
        <f t="shared" si="0"/>
        <v>50.115488966900699</v>
      </c>
    </row>
    <row r="15" spans="1:5" ht="113.25" customHeight="1" x14ac:dyDescent="0.2">
      <c r="A15" s="1" t="s">
        <v>22</v>
      </c>
      <c r="B15" s="6" t="s">
        <v>28</v>
      </c>
      <c r="C15" s="25">
        <v>1196.4000000000001</v>
      </c>
      <c r="D15" s="38">
        <v>599.58171000000004</v>
      </c>
      <c r="E15" s="25">
        <f t="shared" si="0"/>
        <v>50.115488966900699</v>
      </c>
    </row>
    <row r="16" spans="1:5" ht="66.75" customHeight="1" x14ac:dyDescent="0.2">
      <c r="A16" s="1" t="s">
        <v>24</v>
      </c>
      <c r="B16" s="6" t="s">
        <v>25</v>
      </c>
      <c r="C16" s="25">
        <f>SUM(C17)</f>
        <v>2.1</v>
      </c>
      <c r="D16" s="38">
        <f>SUM(D17)</f>
        <v>0.25753999999999999</v>
      </c>
      <c r="E16" s="25">
        <f t="shared" si="0"/>
        <v>12.263809523809522</v>
      </c>
    </row>
    <row r="17" spans="1:5" ht="47.25" x14ac:dyDescent="0.2">
      <c r="A17" s="1" t="s">
        <v>26</v>
      </c>
      <c r="B17" s="6" t="s">
        <v>27</v>
      </c>
      <c r="C17" s="25">
        <v>2.1</v>
      </c>
      <c r="D17" s="38">
        <v>0.25753999999999999</v>
      </c>
      <c r="E17" s="25">
        <f t="shared" si="0"/>
        <v>12.263809523809522</v>
      </c>
    </row>
    <row r="18" spans="1:5" s="23" customFormat="1" ht="47.25" x14ac:dyDescent="0.2">
      <c r="A18" s="3" t="s">
        <v>78</v>
      </c>
      <c r="B18" s="7" t="s">
        <v>51</v>
      </c>
      <c r="C18" s="24">
        <f>SUM(C19)</f>
        <v>1024.8999999999999</v>
      </c>
      <c r="D18" s="37">
        <f>SUM(D19)</f>
        <v>493.11975999999993</v>
      </c>
      <c r="E18" s="24">
        <f t="shared" si="0"/>
        <v>48.113938920870332</v>
      </c>
    </row>
    <row r="19" spans="1:5" ht="48.75" customHeight="1" x14ac:dyDescent="0.25">
      <c r="A19" s="1" t="s">
        <v>79</v>
      </c>
      <c r="B19" s="6" t="s">
        <v>52</v>
      </c>
      <c r="C19" s="26">
        <f>SUM(C20+C22+C24+C26)</f>
        <v>1024.8999999999999</v>
      </c>
      <c r="D19" s="39">
        <f>SUM(D20+D22+D24+D26)</f>
        <v>493.11975999999993</v>
      </c>
      <c r="E19" s="24">
        <f t="shared" si="0"/>
        <v>48.113938920870332</v>
      </c>
    </row>
    <row r="20" spans="1:5" ht="120.75" customHeight="1" x14ac:dyDescent="0.25">
      <c r="A20" s="1" t="s">
        <v>80</v>
      </c>
      <c r="B20" s="8" t="s">
        <v>81</v>
      </c>
      <c r="C20" s="26">
        <v>534.5</v>
      </c>
      <c r="D20" s="39">
        <f>SUM(D21)</f>
        <v>251.89670000000001</v>
      </c>
      <c r="E20" s="27">
        <f t="shared" si="0"/>
        <v>47.127539756782042</v>
      </c>
    </row>
    <row r="21" spans="1:5" ht="114.75" customHeight="1" x14ac:dyDescent="0.25">
      <c r="A21" s="1" t="s">
        <v>82</v>
      </c>
      <c r="B21" s="8" t="s">
        <v>81</v>
      </c>
      <c r="C21" s="26">
        <v>534.5</v>
      </c>
      <c r="D21" s="39">
        <v>251.89670000000001</v>
      </c>
      <c r="E21" s="25">
        <f t="shared" si="0"/>
        <v>47.127539756782042</v>
      </c>
    </row>
    <row r="22" spans="1:5" ht="143.25" customHeight="1" x14ac:dyDescent="0.25">
      <c r="A22" s="1" t="s">
        <v>83</v>
      </c>
      <c r="B22" s="9" t="s">
        <v>84</v>
      </c>
      <c r="C22" s="26">
        <v>2.5</v>
      </c>
      <c r="D22" s="39">
        <f>SUM(D23)</f>
        <v>1.4577199999999999</v>
      </c>
      <c r="E22" s="25">
        <f t="shared" si="0"/>
        <v>58.308799999999991</v>
      </c>
    </row>
    <row r="23" spans="1:5" ht="143.25" customHeight="1" x14ac:dyDescent="0.25">
      <c r="A23" s="1" t="s">
        <v>85</v>
      </c>
      <c r="B23" s="9" t="s">
        <v>84</v>
      </c>
      <c r="C23" s="26">
        <v>2.5</v>
      </c>
      <c r="D23" s="39">
        <v>1.4577199999999999</v>
      </c>
      <c r="E23" s="25">
        <f t="shared" si="0"/>
        <v>58.308799999999991</v>
      </c>
    </row>
    <row r="24" spans="1:5" ht="143.25" customHeight="1" x14ac:dyDescent="0.25">
      <c r="A24" s="1" t="s">
        <v>86</v>
      </c>
      <c r="B24" s="9" t="s">
        <v>87</v>
      </c>
      <c r="C24" s="26">
        <v>554.29999999999995</v>
      </c>
      <c r="D24" s="39">
        <f>SUM(D25)</f>
        <v>272.47197999999997</v>
      </c>
      <c r="E24" s="25">
        <f t="shared" si="0"/>
        <v>49.156049070900231</v>
      </c>
    </row>
    <row r="25" spans="1:5" ht="143.25" customHeight="1" x14ac:dyDescent="0.25">
      <c r="A25" s="1" t="s">
        <v>88</v>
      </c>
      <c r="B25" s="9" t="s">
        <v>87</v>
      </c>
      <c r="C25" s="26">
        <v>554.29999999999995</v>
      </c>
      <c r="D25" s="39">
        <v>272.47197999999997</v>
      </c>
      <c r="E25" s="25">
        <f t="shared" si="0"/>
        <v>49.156049070900231</v>
      </c>
    </row>
    <row r="26" spans="1:5" ht="143.25" customHeight="1" x14ac:dyDescent="0.25">
      <c r="A26" s="1" t="s">
        <v>89</v>
      </c>
      <c r="B26" s="9" t="s">
        <v>90</v>
      </c>
      <c r="C26" s="27">
        <v>-66.400000000000006</v>
      </c>
      <c r="D26" s="40">
        <f>SUM(D27)</f>
        <v>-32.70664</v>
      </c>
      <c r="E26" s="25">
        <f t="shared" si="0"/>
        <v>49.256987951807226</v>
      </c>
    </row>
    <row r="27" spans="1:5" ht="143.25" customHeight="1" x14ac:dyDescent="0.25">
      <c r="A27" s="1" t="s">
        <v>91</v>
      </c>
      <c r="B27" s="9" t="s">
        <v>90</v>
      </c>
      <c r="C27" s="27">
        <v>-66.400000000000006</v>
      </c>
      <c r="D27" s="40">
        <v>-32.70664</v>
      </c>
      <c r="E27" s="25">
        <f t="shared" si="0"/>
        <v>49.256987951807226</v>
      </c>
    </row>
    <row r="28" spans="1:5" s="35" customFormat="1" ht="30.75" customHeight="1" x14ac:dyDescent="0.2">
      <c r="A28" s="48" t="s">
        <v>105</v>
      </c>
      <c r="B28" s="47" t="s">
        <v>103</v>
      </c>
      <c r="C28" s="28">
        <v>30</v>
      </c>
      <c r="D28" s="41">
        <f>SUM(D29)</f>
        <v>0</v>
      </c>
      <c r="E28" s="24">
        <f t="shared" si="0"/>
        <v>0</v>
      </c>
    </row>
    <row r="29" spans="1:5" s="35" customFormat="1" ht="22.5" customHeight="1" x14ac:dyDescent="0.25">
      <c r="A29" s="49" t="s">
        <v>106</v>
      </c>
      <c r="B29" s="46" t="s">
        <v>104</v>
      </c>
      <c r="C29" s="29">
        <v>30</v>
      </c>
      <c r="D29" s="42">
        <f>SUM(D30)</f>
        <v>0</v>
      </c>
      <c r="E29" s="25">
        <f t="shared" si="0"/>
        <v>0</v>
      </c>
    </row>
    <row r="30" spans="1:5" s="35" customFormat="1" x14ac:dyDescent="0.25">
      <c r="A30" s="49" t="s">
        <v>107</v>
      </c>
      <c r="B30" s="46" t="s">
        <v>104</v>
      </c>
      <c r="C30" s="29">
        <v>30</v>
      </c>
      <c r="D30" s="42">
        <v>0</v>
      </c>
      <c r="E30" s="25">
        <f t="shared" si="0"/>
        <v>0</v>
      </c>
    </row>
    <row r="31" spans="1:5" ht="30.75" customHeight="1" x14ac:dyDescent="0.2">
      <c r="A31" s="3" t="s">
        <v>13</v>
      </c>
      <c r="B31" s="7" t="s">
        <v>14</v>
      </c>
      <c r="C31" s="24">
        <f>SUM(C32+C35)</f>
        <v>129.4</v>
      </c>
      <c r="D31" s="37">
        <v>-24.73676</v>
      </c>
      <c r="E31" s="24">
        <f t="shared" si="0"/>
        <v>-19.116506955177741</v>
      </c>
    </row>
    <row r="32" spans="1:5" ht="22.5" customHeight="1" x14ac:dyDescent="0.2">
      <c r="A32" s="1" t="s">
        <v>59</v>
      </c>
      <c r="B32" s="6" t="s">
        <v>16</v>
      </c>
      <c r="C32" s="25">
        <v>58.4</v>
      </c>
      <c r="D32" s="38">
        <f>SUM(D33)</f>
        <v>4.3479999999999999</v>
      </c>
      <c r="E32" s="25">
        <f t="shared" si="0"/>
        <v>7.4452054794520546</v>
      </c>
    </row>
    <row r="33" spans="1:5" ht="47.25" x14ac:dyDescent="0.2">
      <c r="A33" s="1" t="s">
        <v>60</v>
      </c>
      <c r="B33" s="6" t="s">
        <v>33</v>
      </c>
      <c r="C33" s="25">
        <v>58.4</v>
      </c>
      <c r="D33" s="38">
        <f>SUM(D34)</f>
        <v>4.3479999999999999</v>
      </c>
      <c r="E33" s="25">
        <f t="shared" si="0"/>
        <v>7.4452054794520546</v>
      </c>
    </row>
    <row r="34" spans="1:5" ht="47.25" x14ac:dyDescent="0.2">
      <c r="A34" s="1" t="s">
        <v>115</v>
      </c>
      <c r="B34" s="6" t="s">
        <v>34</v>
      </c>
      <c r="C34" s="25">
        <v>58.4</v>
      </c>
      <c r="D34" s="38">
        <v>4.3479999999999999</v>
      </c>
      <c r="E34" s="25">
        <f t="shared" si="0"/>
        <v>7.4452054794520546</v>
      </c>
    </row>
    <row r="35" spans="1:5" ht="20.25" customHeight="1" x14ac:dyDescent="0.2">
      <c r="A35" s="3" t="s">
        <v>17</v>
      </c>
      <c r="B35" s="7" t="s">
        <v>18</v>
      </c>
      <c r="C35" s="24">
        <f>SUM(C36+C39)</f>
        <v>71</v>
      </c>
      <c r="D35" s="37">
        <f>SUM(D39+D36)</f>
        <v>-29.084759999999999</v>
      </c>
      <c r="E35" s="24">
        <f t="shared" si="0"/>
        <v>-40.964450704225349</v>
      </c>
    </row>
    <row r="36" spans="1:5" s="23" customFormat="1" x14ac:dyDescent="0.2">
      <c r="A36" s="3" t="s">
        <v>30</v>
      </c>
      <c r="B36" s="11" t="s">
        <v>46</v>
      </c>
      <c r="C36" s="28">
        <v>30</v>
      </c>
      <c r="D36" s="41">
        <f>SUM(D37)</f>
        <v>-35.32</v>
      </c>
      <c r="E36" s="24">
        <f t="shared" si="0"/>
        <v>-117.73333333333333</v>
      </c>
    </row>
    <row r="37" spans="1:5" x14ac:dyDescent="0.2">
      <c r="A37" s="4" t="s">
        <v>92</v>
      </c>
      <c r="B37" s="12" t="s">
        <v>46</v>
      </c>
      <c r="C37" s="29">
        <v>30</v>
      </c>
      <c r="D37" s="42">
        <f>SUM(D38)</f>
        <v>-35.32</v>
      </c>
      <c r="E37" s="25">
        <f t="shared" si="0"/>
        <v>-117.73333333333333</v>
      </c>
    </row>
    <row r="38" spans="1:5" ht="47.25" x14ac:dyDescent="0.2">
      <c r="A38" s="4" t="s">
        <v>54</v>
      </c>
      <c r="B38" s="9" t="s">
        <v>47</v>
      </c>
      <c r="C38" s="29">
        <v>30</v>
      </c>
      <c r="D38" s="42">
        <v>-35.32</v>
      </c>
      <c r="E38" s="25">
        <f t="shared" si="0"/>
        <v>-117.73333333333333</v>
      </c>
    </row>
    <row r="39" spans="1:5" x14ac:dyDescent="0.2">
      <c r="A39" s="3" t="s">
        <v>30</v>
      </c>
      <c r="B39" s="7" t="s">
        <v>31</v>
      </c>
      <c r="C39" s="24">
        <v>41</v>
      </c>
      <c r="D39" s="37">
        <f>SUM(D40)</f>
        <v>6.2352400000000001</v>
      </c>
      <c r="E39" s="24">
        <f t="shared" si="0"/>
        <v>15.207902439024391</v>
      </c>
    </row>
    <row r="40" spans="1:5" ht="39.75" customHeight="1" x14ac:dyDescent="0.2">
      <c r="A40" s="1" t="s">
        <v>61</v>
      </c>
      <c r="B40" s="6" t="s">
        <v>32</v>
      </c>
      <c r="C40" s="25">
        <v>41</v>
      </c>
      <c r="D40" s="38">
        <f>SUM(D41)</f>
        <v>6.2352400000000001</v>
      </c>
      <c r="E40" s="25">
        <f t="shared" si="0"/>
        <v>15.207902439024391</v>
      </c>
    </row>
    <row r="41" spans="1:5" s="35" customFormat="1" ht="39.75" customHeight="1" x14ac:dyDescent="0.2">
      <c r="A41" s="2" t="s">
        <v>117</v>
      </c>
      <c r="B41" s="6" t="s">
        <v>32</v>
      </c>
      <c r="C41" s="25">
        <v>41</v>
      </c>
      <c r="D41" s="38">
        <v>6.2352400000000001</v>
      </c>
      <c r="E41" s="25">
        <f t="shared" si="0"/>
        <v>15.207902439024391</v>
      </c>
    </row>
    <row r="42" spans="1:5" s="23" customFormat="1" ht="51.75" customHeight="1" x14ac:dyDescent="0.2">
      <c r="A42" s="2" t="s">
        <v>108</v>
      </c>
      <c r="B42" s="51" t="s">
        <v>109</v>
      </c>
      <c r="C42" s="24">
        <v>0</v>
      </c>
      <c r="D42" s="37">
        <f>SUM(D43)</f>
        <v>0.64488000000000001</v>
      </c>
      <c r="E42" s="24">
        <v>0</v>
      </c>
    </row>
    <row r="43" spans="1:5" s="35" customFormat="1" ht="71.25" customHeight="1" x14ac:dyDescent="0.2">
      <c r="A43" s="2" t="s">
        <v>112</v>
      </c>
      <c r="B43" s="51" t="s">
        <v>110</v>
      </c>
      <c r="C43" s="25">
        <v>0</v>
      </c>
      <c r="D43" s="38">
        <f>SUM(D44)</f>
        <v>0.64488000000000001</v>
      </c>
      <c r="E43" s="24">
        <v>0</v>
      </c>
    </row>
    <row r="44" spans="1:5" s="35" customFormat="1" ht="88.5" customHeight="1" x14ac:dyDescent="0.2">
      <c r="A44" s="2" t="s">
        <v>114</v>
      </c>
      <c r="B44" s="51" t="s">
        <v>111</v>
      </c>
      <c r="C44" s="25">
        <v>0</v>
      </c>
      <c r="D44" s="38">
        <f>SUM(D45)</f>
        <v>0.64488000000000001</v>
      </c>
      <c r="E44" s="24">
        <v>0</v>
      </c>
    </row>
    <row r="45" spans="1:5" ht="93.75" customHeight="1" x14ac:dyDescent="0.2">
      <c r="A45" s="2" t="s">
        <v>113</v>
      </c>
      <c r="B45" s="51" t="s">
        <v>111</v>
      </c>
      <c r="C45" s="25">
        <v>0</v>
      </c>
      <c r="D45" s="38">
        <v>0.64488000000000001</v>
      </c>
      <c r="E45" s="24">
        <v>0</v>
      </c>
    </row>
    <row r="46" spans="1:5" ht="70.5" customHeight="1" x14ac:dyDescent="0.2">
      <c r="A46" s="3" t="s">
        <v>93</v>
      </c>
      <c r="B46" s="5" t="s">
        <v>68</v>
      </c>
      <c r="C46" s="28">
        <v>16.8</v>
      </c>
      <c r="D46" s="41">
        <v>4.8779599999999999</v>
      </c>
      <c r="E46" s="24">
        <f t="shared" si="0"/>
        <v>29.035476190476189</v>
      </c>
    </row>
    <row r="47" spans="1:5" ht="100.5" customHeight="1" x14ac:dyDescent="0.2">
      <c r="A47" s="1" t="s">
        <v>93</v>
      </c>
      <c r="B47" s="14" t="s">
        <v>49</v>
      </c>
      <c r="C47" s="29">
        <v>16.8</v>
      </c>
      <c r="D47" s="42">
        <v>4.8779599999999999</v>
      </c>
      <c r="E47" s="25">
        <f t="shared" si="0"/>
        <v>29.035476190476189</v>
      </c>
    </row>
    <row r="48" spans="1:5" ht="31.5" hidden="1" x14ac:dyDescent="0.2">
      <c r="A48" s="1" t="s">
        <v>50</v>
      </c>
      <c r="B48" s="2" t="s">
        <v>12</v>
      </c>
      <c r="C48" s="29"/>
      <c r="D48" s="42"/>
      <c r="E48" s="24" t="e">
        <f t="shared" si="0"/>
        <v>#DIV/0!</v>
      </c>
    </row>
    <row r="49" spans="1:5" ht="31.5" hidden="1" x14ac:dyDescent="0.2">
      <c r="A49" s="1" t="s">
        <v>11</v>
      </c>
      <c r="B49" s="5" t="s">
        <v>37</v>
      </c>
      <c r="C49" s="28">
        <v>17.5</v>
      </c>
      <c r="D49" s="41">
        <v>17.5</v>
      </c>
      <c r="E49" s="24">
        <f t="shared" si="0"/>
        <v>100</v>
      </c>
    </row>
    <row r="50" spans="1:5" ht="94.5" hidden="1" x14ac:dyDescent="0.2">
      <c r="A50" s="3" t="s">
        <v>36</v>
      </c>
      <c r="B50" s="5" t="s">
        <v>39</v>
      </c>
      <c r="C50" s="28">
        <v>17.5</v>
      </c>
      <c r="D50" s="41">
        <v>17.5</v>
      </c>
      <c r="E50" s="24">
        <f t="shared" si="0"/>
        <v>100</v>
      </c>
    </row>
    <row r="51" spans="1:5" ht="87.75" customHeight="1" x14ac:dyDescent="0.2">
      <c r="A51" s="1" t="s">
        <v>94</v>
      </c>
      <c r="B51" s="2" t="s">
        <v>97</v>
      </c>
      <c r="C51" s="29">
        <v>0</v>
      </c>
      <c r="D51" s="42">
        <v>0.67796000000000001</v>
      </c>
      <c r="E51" s="24">
        <v>0</v>
      </c>
    </row>
    <row r="52" spans="1:5" ht="94.5" x14ac:dyDescent="0.2">
      <c r="A52" s="1" t="s">
        <v>95</v>
      </c>
      <c r="B52" s="2" t="s">
        <v>98</v>
      </c>
      <c r="C52" s="29">
        <v>0</v>
      </c>
      <c r="D52" s="42">
        <v>0.67796000000000001</v>
      </c>
      <c r="E52" s="24">
        <v>0</v>
      </c>
    </row>
    <row r="53" spans="1:5" ht="94.5" x14ac:dyDescent="0.2">
      <c r="A53" s="1" t="s">
        <v>96</v>
      </c>
      <c r="B53" s="2" t="s">
        <v>43</v>
      </c>
      <c r="C53" s="29">
        <v>0</v>
      </c>
      <c r="D53" s="42">
        <v>0.67796000000000001</v>
      </c>
      <c r="E53" s="24">
        <v>0</v>
      </c>
    </row>
    <row r="54" spans="1:5" ht="47.25" x14ac:dyDescent="0.2">
      <c r="A54" s="3" t="s">
        <v>38</v>
      </c>
      <c r="B54" s="5" t="s">
        <v>74</v>
      </c>
      <c r="C54" s="28">
        <v>16.8</v>
      </c>
      <c r="D54" s="41">
        <f>SUM(D55)</f>
        <v>4.2</v>
      </c>
      <c r="E54" s="24">
        <f t="shared" si="0"/>
        <v>25</v>
      </c>
    </row>
    <row r="55" spans="1:5" ht="52.5" customHeight="1" x14ac:dyDescent="0.2">
      <c r="A55" s="1" t="s">
        <v>73</v>
      </c>
      <c r="B55" s="2" t="s">
        <v>74</v>
      </c>
      <c r="C55" s="29">
        <v>16.8</v>
      </c>
      <c r="D55" s="42">
        <f>SUM(D56)</f>
        <v>4.2</v>
      </c>
      <c r="E55" s="25">
        <f t="shared" si="0"/>
        <v>25</v>
      </c>
    </row>
    <row r="56" spans="1:5" ht="51.75" customHeight="1" x14ac:dyDescent="0.2">
      <c r="A56" s="1" t="s">
        <v>72</v>
      </c>
      <c r="B56" s="2" t="s">
        <v>74</v>
      </c>
      <c r="C56" s="29">
        <v>16.8</v>
      </c>
      <c r="D56" s="42">
        <v>4.2</v>
      </c>
      <c r="E56" s="25">
        <f t="shared" si="0"/>
        <v>25</v>
      </c>
    </row>
    <row r="57" spans="1:5" ht="23.25" customHeight="1" x14ac:dyDescent="0.2">
      <c r="A57" s="3" t="s">
        <v>6</v>
      </c>
      <c r="B57" s="5" t="s">
        <v>7</v>
      </c>
      <c r="C57" s="28">
        <v>12654.29</v>
      </c>
      <c r="D57" s="41">
        <v>2961.4650299999998</v>
      </c>
      <c r="E57" s="24">
        <f t="shared" si="0"/>
        <v>23.402854130891576</v>
      </c>
    </row>
    <row r="58" spans="1:5" ht="50.25" customHeight="1" x14ac:dyDescent="0.2">
      <c r="A58" s="3" t="s">
        <v>9</v>
      </c>
      <c r="B58" s="7" t="s">
        <v>15</v>
      </c>
      <c r="C58" s="24">
        <f>SUM(C59+C66+C70+C74)</f>
        <v>12654.29</v>
      </c>
      <c r="D58" s="37">
        <f>SUM(D59+D66+D70+D74)</f>
        <v>2961.4650299999994</v>
      </c>
      <c r="E58" s="24">
        <f t="shared" si="0"/>
        <v>23.402854130891573</v>
      </c>
    </row>
    <row r="59" spans="1:5" s="23" customFormat="1" ht="37.5" customHeight="1" x14ac:dyDescent="0.2">
      <c r="A59" s="3" t="s">
        <v>66</v>
      </c>
      <c r="B59" s="7" t="s">
        <v>40</v>
      </c>
      <c r="C59" s="24">
        <v>4509.2</v>
      </c>
      <c r="D59" s="43">
        <f>SUM(D60)</f>
        <v>2254.1999999999998</v>
      </c>
      <c r="E59" s="24">
        <f t="shared" si="0"/>
        <v>49.991129246873058</v>
      </c>
    </row>
    <row r="60" spans="1:5" ht="36" customHeight="1" x14ac:dyDescent="0.2">
      <c r="A60" s="1" t="s">
        <v>45</v>
      </c>
      <c r="B60" s="6" t="s">
        <v>70</v>
      </c>
      <c r="C60" s="25">
        <v>4509.2</v>
      </c>
      <c r="D60" s="38">
        <f>SUM(D61)</f>
        <v>2254.1999999999998</v>
      </c>
      <c r="E60" s="25">
        <f t="shared" si="0"/>
        <v>49.991129246873058</v>
      </c>
    </row>
    <row r="61" spans="1:5" ht="56.25" customHeight="1" x14ac:dyDescent="0.2">
      <c r="A61" s="1" t="s">
        <v>71</v>
      </c>
      <c r="B61" s="6" t="s">
        <v>67</v>
      </c>
      <c r="C61" s="25">
        <v>4509.2</v>
      </c>
      <c r="D61" s="38">
        <v>2254.1999999999998</v>
      </c>
      <c r="E61" s="25">
        <f t="shared" si="0"/>
        <v>49.991129246873058</v>
      </c>
    </row>
    <row r="62" spans="1:5" hidden="1" x14ac:dyDescent="0.2">
      <c r="A62" s="1" t="s">
        <v>19</v>
      </c>
      <c r="B62" s="7"/>
      <c r="C62" s="24"/>
      <c r="D62" s="37"/>
      <c r="E62" s="24" t="e">
        <f t="shared" si="0"/>
        <v>#DIV/0!</v>
      </c>
    </row>
    <row r="63" spans="1:5" hidden="1" x14ac:dyDescent="0.2">
      <c r="A63" s="3"/>
      <c r="B63" s="6"/>
      <c r="C63" s="25"/>
      <c r="D63" s="38"/>
      <c r="E63" s="24" t="e">
        <f t="shared" si="0"/>
        <v>#DIV/0!</v>
      </c>
    </row>
    <row r="64" spans="1:5" hidden="1" x14ac:dyDescent="0.2">
      <c r="A64" s="1"/>
      <c r="B64" s="6"/>
      <c r="C64" s="25"/>
      <c r="D64" s="38"/>
      <c r="E64" s="24" t="e">
        <f t="shared" si="0"/>
        <v>#DIV/0!</v>
      </c>
    </row>
    <row r="65" spans="1:7" ht="0.75" hidden="1" customHeight="1" x14ac:dyDescent="0.2">
      <c r="A65" s="1"/>
      <c r="B65" s="6"/>
      <c r="C65" s="25"/>
      <c r="D65" s="38"/>
      <c r="E65" s="24" t="e">
        <f t="shared" si="0"/>
        <v>#DIV/0!</v>
      </c>
    </row>
    <row r="66" spans="1:7" s="23" customFormat="1" ht="49.5" customHeight="1" x14ac:dyDescent="0.2">
      <c r="A66" s="3" t="s">
        <v>63</v>
      </c>
      <c r="B66" s="7" t="s">
        <v>69</v>
      </c>
      <c r="C66" s="24">
        <f t="shared" ref="C66:D68" si="1">SUM(C67)</f>
        <v>6187.69</v>
      </c>
      <c r="D66" s="37">
        <f t="shared" si="1"/>
        <v>17.91</v>
      </c>
      <c r="E66" s="24">
        <f t="shared" si="0"/>
        <v>0.28944565742627704</v>
      </c>
    </row>
    <row r="67" spans="1:7" s="35" customFormat="1" x14ac:dyDescent="0.2">
      <c r="A67" s="1" t="s">
        <v>63</v>
      </c>
      <c r="B67" s="16" t="s">
        <v>48</v>
      </c>
      <c r="C67" s="29">
        <f t="shared" si="1"/>
        <v>6187.69</v>
      </c>
      <c r="D67" s="42">
        <f t="shared" si="1"/>
        <v>17.91</v>
      </c>
      <c r="E67" s="25">
        <f t="shared" si="0"/>
        <v>0.28944565742627704</v>
      </c>
    </row>
    <row r="68" spans="1:7" x14ac:dyDescent="0.2">
      <c r="A68" s="2" t="s">
        <v>55</v>
      </c>
      <c r="B68" s="10" t="s">
        <v>76</v>
      </c>
      <c r="C68" s="29">
        <f t="shared" si="1"/>
        <v>6187.69</v>
      </c>
      <c r="D68" s="42">
        <f t="shared" si="1"/>
        <v>17.91</v>
      </c>
      <c r="E68" s="25">
        <f t="shared" si="0"/>
        <v>0.28944565742627704</v>
      </c>
    </row>
    <row r="69" spans="1:7" ht="19.5" customHeight="1" x14ac:dyDescent="0.2">
      <c r="A69" s="2" t="s">
        <v>56</v>
      </c>
      <c r="B69" s="10" t="s">
        <v>76</v>
      </c>
      <c r="C69" s="29">
        <v>6187.69</v>
      </c>
      <c r="D69" s="42">
        <v>17.91</v>
      </c>
      <c r="E69" s="25">
        <f t="shared" si="0"/>
        <v>0.28944565742627704</v>
      </c>
    </row>
    <row r="70" spans="1:7" ht="36" customHeight="1" x14ac:dyDescent="0.2">
      <c r="A70" s="3" t="s">
        <v>42</v>
      </c>
      <c r="B70" s="7" t="s">
        <v>41</v>
      </c>
      <c r="C70" s="24">
        <v>156.19999999999999</v>
      </c>
      <c r="D70" s="37">
        <f>SUM(D71)</f>
        <v>64.155029999999996</v>
      </c>
      <c r="E70" s="24">
        <f t="shared" si="0"/>
        <v>41.072362355953906</v>
      </c>
    </row>
    <row r="71" spans="1:7" ht="48.75" customHeight="1" x14ac:dyDescent="0.2">
      <c r="A71" s="1" t="s">
        <v>44</v>
      </c>
      <c r="B71" s="6" t="s">
        <v>20</v>
      </c>
      <c r="C71" s="25">
        <v>156.19999999999999</v>
      </c>
      <c r="D71" s="38">
        <f>SUM(D72)</f>
        <v>64.155029999999996</v>
      </c>
      <c r="E71" s="25">
        <f t="shared" si="0"/>
        <v>41.072362355953906</v>
      </c>
    </row>
    <row r="72" spans="1:7" ht="66.75" customHeight="1" x14ac:dyDescent="0.2">
      <c r="A72" s="1" t="s">
        <v>62</v>
      </c>
      <c r="B72" s="6" t="s">
        <v>35</v>
      </c>
      <c r="C72" s="25">
        <v>156.19999999999999</v>
      </c>
      <c r="D72" s="38">
        <f>SUM(D73)</f>
        <v>64.155029999999996</v>
      </c>
      <c r="E72" s="25">
        <f t="shared" si="0"/>
        <v>41.072362355953906</v>
      </c>
    </row>
    <row r="73" spans="1:7" ht="63.75" customHeight="1" x14ac:dyDescent="0.2">
      <c r="A73" s="1" t="s">
        <v>53</v>
      </c>
      <c r="B73" s="15" t="s">
        <v>35</v>
      </c>
      <c r="C73" s="30">
        <v>156.19999999999999</v>
      </c>
      <c r="D73" s="44">
        <v>64.155029999999996</v>
      </c>
      <c r="E73" s="25">
        <f t="shared" si="0"/>
        <v>41.072362355953906</v>
      </c>
    </row>
    <row r="74" spans="1:7" ht="29.25" customHeight="1" x14ac:dyDescent="0.2">
      <c r="A74" s="3" t="s">
        <v>65</v>
      </c>
      <c r="B74" s="7" t="s">
        <v>64</v>
      </c>
      <c r="C74" s="24">
        <f>SUM(C75)</f>
        <v>1801.2</v>
      </c>
      <c r="D74" s="37">
        <f>SUM(D75)</f>
        <v>625.20000000000005</v>
      </c>
      <c r="E74" s="24">
        <f t="shared" si="0"/>
        <v>34.710193204530313</v>
      </c>
    </row>
    <row r="75" spans="1:7" s="35" customFormat="1" ht="37.5" customHeight="1" x14ac:dyDescent="0.2">
      <c r="A75" s="1" t="s">
        <v>58</v>
      </c>
      <c r="B75" s="6" t="s">
        <v>75</v>
      </c>
      <c r="C75" s="25">
        <f t="shared" ref="C75:D75" si="2">SUM(C76)</f>
        <v>1801.2</v>
      </c>
      <c r="D75" s="38">
        <f t="shared" si="2"/>
        <v>625.20000000000005</v>
      </c>
      <c r="E75" s="24">
        <f t="shared" ref="E75:E77" si="3">SUM(D75/C75*100)</f>
        <v>34.710193204530313</v>
      </c>
    </row>
    <row r="76" spans="1:7" s="35" customFormat="1" ht="39" customHeight="1" x14ac:dyDescent="0.2">
      <c r="A76" s="1" t="s">
        <v>57</v>
      </c>
      <c r="B76" s="6" t="s">
        <v>75</v>
      </c>
      <c r="C76" s="25">
        <v>1801.2</v>
      </c>
      <c r="D76" s="38">
        <v>625.20000000000005</v>
      </c>
      <c r="E76" s="24">
        <f t="shared" si="3"/>
        <v>34.710193204530313</v>
      </c>
      <c r="G76" s="52"/>
    </row>
    <row r="77" spans="1:7" ht="24" customHeight="1" x14ac:dyDescent="0.2">
      <c r="A77" s="2"/>
      <c r="B77" s="7" t="s">
        <v>3</v>
      </c>
      <c r="C77" s="24">
        <f>SUM(C57+C11)</f>
        <v>15053.890000000001</v>
      </c>
      <c r="D77" s="37">
        <f>SUM(D57+D11)</f>
        <v>4035.2101199999997</v>
      </c>
      <c r="E77" s="24">
        <f t="shared" si="3"/>
        <v>26.805099014274713</v>
      </c>
    </row>
    <row r="78" spans="1:7" ht="20.25" hidden="1" customHeight="1" x14ac:dyDescent="0.2">
      <c r="A78" s="1"/>
      <c r="B78" s="6"/>
      <c r="C78" s="31"/>
    </row>
    <row r="79" spans="1:7" ht="20.25" hidden="1" customHeight="1" x14ac:dyDescent="0.2">
      <c r="A79" s="1"/>
      <c r="B79" s="7"/>
      <c r="C79" s="32"/>
    </row>
    <row r="80" spans="1:7" ht="20.25" hidden="1" customHeight="1" x14ac:dyDescent="0.2">
      <c r="A80" s="16"/>
    </row>
    <row r="81" spans="3:3" ht="20.25" hidden="1" customHeight="1" x14ac:dyDescent="0.2"/>
    <row r="82" spans="3:3" ht="20.25" hidden="1" customHeight="1" x14ac:dyDescent="0.2"/>
    <row r="83" spans="3:3" ht="20.25" hidden="1" customHeight="1" x14ac:dyDescent="0.2"/>
    <row r="84" spans="3:3" ht="20.25" hidden="1" customHeight="1" x14ac:dyDescent="0.2"/>
    <row r="85" spans="3:3" ht="20.25" hidden="1" customHeight="1" x14ac:dyDescent="0.2"/>
    <row r="86" spans="3:3" ht="20.25" hidden="1" customHeight="1" x14ac:dyDescent="0.2"/>
    <row r="87" spans="3:3" ht="20.25" hidden="1" customHeight="1" x14ac:dyDescent="0.2"/>
    <row r="88" spans="3:3" ht="20.25" hidden="1" customHeight="1" x14ac:dyDescent="0.2"/>
    <row r="89" spans="3:3" ht="20.25" hidden="1" customHeight="1" x14ac:dyDescent="0.2"/>
    <row r="90" spans="3:3" ht="20.25" hidden="1" customHeight="1" x14ac:dyDescent="0.2">
      <c r="C90" s="33"/>
    </row>
    <row r="91" spans="3:3" ht="20.25" hidden="1" customHeight="1" x14ac:dyDescent="0.2"/>
    <row r="92" spans="3:3" ht="51.75" hidden="1" customHeight="1" x14ac:dyDescent="0.2"/>
    <row r="93" spans="3:3" ht="20.25" hidden="1" customHeight="1" x14ac:dyDescent="0.2"/>
    <row r="94" spans="3:3" ht="20.25" hidden="1" customHeight="1" x14ac:dyDescent="0.2"/>
    <row r="95" spans="3:3" ht="20.25" hidden="1" customHeight="1" x14ac:dyDescent="0.2"/>
    <row r="96" spans="3:3" ht="15" hidden="1" customHeight="1" x14ac:dyDescent="0.2"/>
    <row r="97" ht="15" hidden="1" customHeight="1" x14ac:dyDescent="0.2"/>
    <row r="98" ht="15" hidden="1" customHeight="1" x14ac:dyDescent="0.2"/>
    <row r="99" ht="15" hidden="1" customHeight="1" x14ac:dyDescent="0.2"/>
    <row r="100" ht="15" hidden="1" customHeight="1" x14ac:dyDescent="0.2"/>
    <row r="101" ht="15" hidden="1" customHeight="1" x14ac:dyDescent="0.2"/>
    <row r="102" ht="15" hidden="1" customHeight="1" x14ac:dyDescent="0.2"/>
    <row r="103" ht="15" hidden="1" customHeight="1" x14ac:dyDescent="0.2"/>
    <row r="104" ht="15" hidden="1" customHeight="1" x14ac:dyDescent="0.2"/>
    <row r="105" ht="15" hidden="1" customHeight="1" x14ac:dyDescent="0.2"/>
    <row r="106" ht="15" hidden="1" customHeight="1" x14ac:dyDescent="0.2"/>
    <row r="107" ht="15" hidden="1" customHeight="1" x14ac:dyDescent="0.2"/>
    <row r="108" ht="15" hidden="1" customHeight="1" x14ac:dyDescent="0.2"/>
    <row r="109" ht="15" hidden="1" customHeight="1" x14ac:dyDescent="0.2"/>
    <row r="110" ht="15" hidden="1" customHeight="1" x14ac:dyDescent="0.2"/>
    <row r="111" ht="15" hidden="1" customHeight="1" x14ac:dyDescent="0.2"/>
    <row r="112" ht="15" hidden="1" customHeight="1" x14ac:dyDescent="0.2"/>
    <row r="113" spans="1:1" ht="15" hidden="1" customHeight="1" x14ac:dyDescent="0.2"/>
    <row r="114" spans="1:1" ht="15" hidden="1" customHeight="1" x14ac:dyDescent="0.2"/>
    <row r="115" spans="1:1" ht="15" hidden="1" customHeight="1" x14ac:dyDescent="0.2"/>
    <row r="116" spans="1:1" ht="15" hidden="1" customHeight="1" x14ac:dyDescent="0.2"/>
    <row r="117" spans="1:1" ht="15" hidden="1" customHeight="1" x14ac:dyDescent="0.2"/>
    <row r="118" spans="1:1" ht="15" hidden="1" customHeight="1" x14ac:dyDescent="0.2"/>
    <row r="119" spans="1:1" ht="15" hidden="1" customHeight="1" x14ac:dyDescent="0.2"/>
    <row r="120" spans="1:1" ht="15" hidden="1" customHeight="1" x14ac:dyDescent="0.2"/>
    <row r="121" spans="1:1" ht="15" hidden="1" customHeight="1" x14ac:dyDescent="0.2"/>
    <row r="122" spans="1:1" ht="15" hidden="1" customHeight="1" x14ac:dyDescent="0.2"/>
    <row r="123" spans="1:1" ht="15" hidden="1" customHeight="1" x14ac:dyDescent="0.2"/>
    <row r="124" spans="1:1" ht="15" hidden="1" customHeight="1" x14ac:dyDescent="0.2"/>
    <row r="125" spans="1:1" ht="15" hidden="1" customHeight="1" x14ac:dyDescent="0.2"/>
    <row r="126" spans="1:1" ht="15" hidden="1" customHeight="1" x14ac:dyDescent="0.2">
      <c r="A126" s="18"/>
    </row>
    <row r="127" spans="1:1" ht="15" hidden="1" customHeight="1" x14ac:dyDescent="0.2"/>
    <row r="128" spans="1:1" ht="15" hidden="1" customHeight="1" x14ac:dyDescent="0.2"/>
    <row r="129" ht="15" hidden="1" customHeight="1" x14ac:dyDescent="0.2"/>
    <row r="130" ht="15" hidden="1" customHeight="1" x14ac:dyDescent="0.2"/>
    <row r="131" ht="15" hidden="1" customHeight="1" x14ac:dyDescent="0.2"/>
    <row r="132" ht="15" hidden="1" customHeight="1" x14ac:dyDescent="0.2"/>
    <row r="133" ht="15" hidden="1" customHeight="1" x14ac:dyDescent="0.2"/>
    <row r="134" ht="15" hidden="1" customHeight="1" x14ac:dyDescent="0.2"/>
    <row r="135" ht="15" hidden="1" customHeight="1" x14ac:dyDescent="0.2"/>
    <row r="136" ht="15" hidden="1" customHeight="1" x14ac:dyDescent="0.2"/>
    <row r="137" ht="15" hidden="1" customHeight="1" x14ac:dyDescent="0.2"/>
    <row r="138" ht="15" hidden="1" customHeight="1" x14ac:dyDescent="0.2"/>
    <row r="139" ht="15" hidden="1" customHeight="1" x14ac:dyDescent="0.2"/>
    <row r="140" ht="15" hidden="1" customHeight="1" x14ac:dyDescent="0.2"/>
    <row r="141" ht="15" hidden="1" customHeight="1" x14ac:dyDescent="0.2"/>
    <row r="142" ht="15" hidden="1" customHeight="1" x14ac:dyDescent="0.2"/>
    <row r="143" ht="15" hidden="1" customHeight="1" x14ac:dyDescent="0.2"/>
    <row r="144" ht="15" hidden="1" customHeight="1" x14ac:dyDescent="0.2"/>
    <row r="145" ht="15" hidden="1" customHeight="1" x14ac:dyDescent="0.2"/>
    <row r="146" ht="15" hidden="1" customHeight="1" x14ac:dyDescent="0.2"/>
    <row r="147" ht="15" hidden="1" customHeight="1" x14ac:dyDescent="0.2"/>
    <row r="148" ht="15" hidden="1" customHeight="1" x14ac:dyDescent="0.2"/>
    <row r="149" ht="15" hidden="1" customHeight="1" x14ac:dyDescent="0.2"/>
    <row r="150" ht="15" hidden="1" customHeight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  <row r="333" hidden="1" x14ac:dyDescent="0.2"/>
    <row r="334" hidden="1" x14ac:dyDescent="0.2"/>
    <row r="335" hidden="1" x14ac:dyDescent="0.2"/>
    <row r="336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  <row r="350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  <row r="371" hidden="1" x14ac:dyDescent="0.2"/>
    <row r="372" hidden="1" x14ac:dyDescent="0.2"/>
    <row r="373" hidden="1" x14ac:dyDescent="0.2"/>
    <row r="374" hidden="1" x14ac:dyDescent="0.2"/>
    <row r="375" hidden="1" x14ac:dyDescent="0.2"/>
    <row r="376" hidden="1" x14ac:dyDescent="0.2"/>
    <row r="377" hidden="1" x14ac:dyDescent="0.2"/>
    <row r="378" hidden="1" x14ac:dyDescent="0.2"/>
    <row r="379" hidden="1" x14ac:dyDescent="0.2"/>
    <row r="380" hidden="1" x14ac:dyDescent="0.2"/>
    <row r="381" hidden="1" x14ac:dyDescent="0.2"/>
    <row r="382" hidden="1" x14ac:dyDescent="0.2"/>
    <row r="383" hidden="1" x14ac:dyDescent="0.2"/>
    <row r="384" hidden="1" x14ac:dyDescent="0.2"/>
    <row r="385" hidden="1" x14ac:dyDescent="0.2"/>
    <row r="386" hidden="1" x14ac:dyDescent="0.2"/>
    <row r="387" hidden="1" x14ac:dyDescent="0.2"/>
    <row r="388" hidden="1" x14ac:dyDescent="0.2"/>
    <row r="389" hidden="1" x14ac:dyDescent="0.2"/>
    <row r="390" hidden="1" x14ac:dyDescent="0.2"/>
    <row r="391" hidden="1" x14ac:dyDescent="0.2"/>
    <row r="392" hidden="1" x14ac:dyDescent="0.2"/>
    <row r="393" hidden="1" x14ac:dyDescent="0.2"/>
    <row r="394" hidden="1" x14ac:dyDescent="0.2"/>
    <row r="395" hidden="1" x14ac:dyDescent="0.2"/>
    <row r="396" hidden="1" x14ac:dyDescent="0.2"/>
    <row r="397" hidden="1" x14ac:dyDescent="0.2"/>
    <row r="398" hidden="1" x14ac:dyDescent="0.2"/>
    <row r="399" hidden="1" x14ac:dyDescent="0.2"/>
    <row r="400" hidden="1" x14ac:dyDescent="0.2"/>
    <row r="401" hidden="1" x14ac:dyDescent="0.2"/>
    <row r="402" hidden="1" x14ac:dyDescent="0.2"/>
    <row r="403" hidden="1" x14ac:dyDescent="0.2"/>
    <row r="404" hidden="1" x14ac:dyDescent="0.2"/>
    <row r="405" hidden="1" x14ac:dyDescent="0.2"/>
    <row r="406" hidden="1" x14ac:dyDescent="0.2"/>
    <row r="407" hidden="1" x14ac:dyDescent="0.2"/>
    <row r="408" hidden="1" x14ac:dyDescent="0.2"/>
    <row r="409" hidden="1" x14ac:dyDescent="0.2"/>
    <row r="410" hidden="1" x14ac:dyDescent="0.2"/>
    <row r="411" hidden="1" x14ac:dyDescent="0.2"/>
    <row r="412" hidden="1" x14ac:dyDescent="0.2"/>
    <row r="413" hidden="1" x14ac:dyDescent="0.2"/>
    <row r="414" hidden="1" x14ac:dyDescent="0.2"/>
    <row r="415" hidden="1" x14ac:dyDescent="0.2"/>
    <row r="416" hidden="1" x14ac:dyDescent="0.2"/>
    <row r="417" hidden="1" x14ac:dyDescent="0.2"/>
    <row r="418" hidden="1" x14ac:dyDescent="0.2"/>
    <row r="419" hidden="1" x14ac:dyDescent="0.2"/>
    <row r="420" hidden="1" x14ac:dyDescent="0.2"/>
    <row r="421" hidden="1" x14ac:dyDescent="0.2"/>
    <row r="422" hidden="1" x14ac:dyDescent="0.2"/>
    <row r="423" hidden="1" x14ac:dyDescent="0.2"/>
    <row r="424" hidden="1" x14ac:dyDescent="0.2"/>
    <row r="425" hidden="1" x14ac:dyDescent="0.2"/>
    <row r="426" hidden="1" x14ac:dyDescent="0.2"/>
    <row r="427" hidden="1" x14ac:dyDescent="0.2"/>
    <row r="428" hidden="1" x14ac:dyDescent="0.2"/>
    <row r="429" hidden="1" x14ac:dyDescent="0.2"/>
    <row r="430" hidden="1" x14ac:dyDescent="0.2"/>
    <row r="431" hidden="1" x14ac:dyDescent="0.2"/>
    <row r="432" hidden="1" x14ac:dyDescent="0.2"/>
    <row r="433" hidden="1" x14ac:dyDescent="0.2"/>
    <row r="434" hidden="1" x14ac:dyDescent="0.2"/>
    <row r="435" hidden="1" x14ac:dyDescent="0.2"/>
    <row r="436" hidden="1" x14ac:dyDescent="0.2"/>
    <row r="437" hidden="1" x14ac:dyDescent="0.2"/>
    <row r="438" hidden="1" x14ac:dyDescent="0.2"/>
    <row r="439" hidden="1" x14ac:dyDescent="0.2"/>
    <row r="440" hidden="1" x14ac:dyDescent="0.2"/>
    <row r="441" hidden="1" x14ac:dyDescent="0.2"/>
    <row r="442" hidden="1" x14ac:dyDescent="0.2"/>
    <row r="443" hidden="1" x14ac:dyDescent="0.2"/>
    <row r="444" hidden="1" x14ac:dyDescent="0.2"/>
    <row r="445" hidden="1" x14ac:dyDescent="0.2"/>
    <row r="446" hidden="1" x14ac:dyDescent="0.2"/>
    <row r="447" hidden="1" x14ac:dyDescent="0.2"/>
    <row r="448" hidden="1" x14ac:dyDescent="0.2"/>
    <row r="449" hidden="1" x14ac:dyDescent="0.2"/>
    <row r="450" hidden="1" x14ac:dyDescent="0.2"/>
    <row r="451" hidden="1" x14ac:dyDescent="0.2"/>
    <row r="452" hidden="1" x14ac:dyDescent="0.2"/>
    <row r="453" hidden="1" x14ac:dyDescent="0.2"/>
    <row r="454" hidden="1" x14ac:dyDescent="0.2"/>
    <row r="455" hidden="1" x14ac:dyDescent="0.2"/>
    <row r="456" hidden="1" x14ac:dyDescent="0.2"/>
    <row r="457" hidden="1" x14ac:dyDescent="0.2"/>
    <row r="458" hidden="1" x14ac:dyDescent="0.2"/>
    <row r="459" hidden="1" x14ac:dyDescent="0.2"/>
    <row r="460" hidden="1" x14ac:dyDescent="0.2"/>
    <row r="461" hidden="1" x14ac:dyDescent="0.2"/>
    <row r="462" hidden="1" x14ac:dyDescent="0.2"/>
    <row r="463" hidden="1" x14ac:dyDescent="0.2"/>
    <row r="464" hidden="1" x14ac:dyDescent="0.2"/>
    <row r="465" hidden="1" x14ac:dyDescent="0.2"/>
    <row r="466" hidden="1" x14ac:dyDescent="0.2"/>
    <row r="467" hidden="1" x14ac:dyDescent="0.2"/>
    <row r="468" hidden="1" x14ac:dyDescent="0.2"/>
    <row r="469" hidden="1" x14ac:dyDescent="0.2"/>
    <row r="470" hidden="1" x14ac:dyDescent="0.2"/>
    <row r="471" hidden="1" x14ac:dyDescent="0.2"/>
    <row r="472" hidden="1" x14ac:dyDescent="0.2"/>
    <row r="473" hidden="1" x14ac:dyDescent="0.2"/>
    <row r="474" hidden="1" x14ac:dyDescent="0.2"/>
    <row r="475" hidden="1" x14ac:dyDescent="0.2"/>
    <row r="476" hidden="1" x14ac:dyDescent="0.2"/>
    <row r="477" hidden="1" x14ac:dyDescent="0.2"/>
    <row r="478" hidden="1" x14ac:dyDescent="0.2"/>
    <row r="479" hidden="1" x14ac:dyDescent="0.2"/>
    <row r="480" hidden="1" x14ac:dyDescent="0.2"/>
    <row r="481" hidden="1" x14ac:dyDescent="0.2"/>
    <row r="482" hidden="1" x14ac:dyDescent="0.2"/>
    <row r="483" hidden="1" x14ac:dyDescent="0.2"/>
    <row r="484" hidden="1" x14ac:dyDescent="0.2"/>
    <row r="485" hidden="1" x14ac:dyDescent="0.2"/>
    <row r="486" hidden="1" x14ac:dyDescent="0.2"/>
    <row r="487" hidden="1" x14ac:dyDescent="0.2"/>
    <row r="488" hidden="1" x14ac:dyDescent="0.2"/>
    <row r="489" hidden="1" x14ac:dyDescent="0.2"/>
    <row r="490" hidden="1" x14ac:dyDescent="0.2"/>
    <row r="491" hidden="1" x14ac:dyDescent="0.2"/>
    <row r="492" hidden="1" x14ac:dyDescent="0.2"/>
    <row r="493" hidden="1" x14ac:dyDescent="0.2"/>
    <row r="494" hidden="1" x14ac:dyDescent="0.2"/>
    <row r="495" hidden="1" x14ac:dyDescent="0.2"/>
    <row r="496" hidden="1" x14ac:dyDescent="0.2"/>
    <row r="497" hidden="1" x14ac:dyDescent="0.2"/>
    <row r="498" hidden="1" x14ac:dyDescent="0.2"/>
    <row r="499" hidden="1" x14ac:dyDescent="0.2"/>
    <row r="500" hidden="1" x14ac:dyDescent="0.2"/>
    <row r="501" hidden="1" x14ac:dyDescent="0.2"/>
    <row r="502" hidden="1" x14ac:dyDescent="0.2"/>
    <row r="503" hidden="1" x14ac:dyDescent="0.2"/>
    <row r="504" hidden="1" x14ac:dyDescent="0.2"/>
    <row r="505" hidden="1" x14ac:dyDescent="0.2"/>
    <row r="506" hidden="1" x14ac:dyDescent="0.2"/>
    <row r="507" hidden="1" x14ac:dyDescent="0.2"/>
    <row r="508" hidden="1" x14ac:dyDescent="0.2"/>
    <row r="509" hidden="1" x14ac:dyDescent="0.2"/>
    <row r="510" hidden="1" x14ac:dyDescent="0.2"/>
    <row r="511" hidden="1" x14ac:dyDescent="0.2"/>
    <row r="512" hidden="1" x14ac:dyDescent="0.2"/>
    <row r="513" hidden="1" x14ac:dyDescent="0.2"/>
    <row r="514" hidden="1" x14ac:dyDescent="0.2"/>
    <row r="515" hidden="1" x14ac:dyDescent="0.2"/>
    <row r="516" hidden="1" x14ac:dyDescent="0.2"/>
    <row r="517" hidden="1" x14ac:dyDescent="0.2"/>
    <row r="518" hidden="1" x14ac:dyDescent="0.2"/>
    <row r="519" hidden="1" x14ac:dyDescent="0.2"/>
    <row r="520" hidden="1" x14ac:dyDescent="0.2"/>
    <row r="521" hidden="1" x14ac:dyDescent="0.2"/>
    <row r="522" hidden="1" x14ac:dyDescent="0.2"/>
    <row r="523" hidden="1" x14ac:dyDescent="0.2"/>
    <row r="524" hidden="1" x14ac:dyDescent="0.2"/>
    <row r="525" hidden="1" x14ac:dyDescent="0.2"/>
    <row r="526" hidden="1" x14ac:dyDescent="0.2"/>
    <row r="527" hidden="1" x14ac:dyDescent="0.2"/>
    <row r="528" hidden="1" x14ac:dyDescent="0.2"/>
    <row r="529" hidden="1" x14ac:dyDescent="0.2"/>
    <row r="530" hidden="1" x14ac:dyDescent="0.2"/>
    <row r="531" hidden="1" x14ac:dyDescent="0.2"/>
    <row r="532" hidden="1" x14ac:dyDescent="0.2"/>
    <row r="533" hidden="1" x14ac:dyDescent="0.2"/>
    <row r="534" hidden="1" x14ac:dyDescent="0.2"/>
    <row r="535" hidden="1" x14ac:dyDescent="0.2"/>
    <row r="536" hidden="1" x14ac:dyDescent="0.2"/>
    <row r="537" hidden="1" x14ac:dyDescent="0.2"/>
    <row r="538" hidden="1" x14ac:dyDescent="0.2"/>
    <row r="539" hidden="1" x14ac:dyDescent="0.2"/>
    <row r="540" hidden="1" x14ac:dyDescent="0.2"/>
    <row r="541" hidden="1" x14ac:dyDescent="0.2"/>
    <row r="542" hidden="1" x14ac:dyDescent="0.2"/>
    <row r="543" hidden="1" x14ac:dyDescent="0.2"/>
    <row r="544" hidden="1" x14ac:dyDescent="0.2"/>
    <row r="545" hidden="1" x14ac:dyDescent="0.2"/>
    <row r="546" hidden="1" x14ac:dyDescent="0.2"/>
    <row r="547" hidden="1" x14ac:dyDescent="0.2"/>
    <row r="548" hidden="1" x14ac:dyDescent="0.2"/>
    <row r="549" hidden="1" x14ac:dyDescent="0.2"/>
    <row r="550" hidden="1" x14ac:dyDescent="0.2"/>
    <row r="551" hidden="1" x14ac:dyDescent="0.2"/>
    <row r="552" hidden="1" x14ac:dyDescent="0.2"/>
    <row r="553" hidden="1" x14ac:dyDescent="0.2"/>
    <row r="554" hidden="1" x14ac:dyDescent="0.2"/>
    <row r="555" hidden="1" x14ac:dyDescent="0.2"/>
    <row r="556" hidden="1" x14ac:dyDescent="0.2"/>
    <row r="557" hidden="1" x14ac:dyDescent="0.2"/>
    <row r="558" hidden="1" x14ac:dyDescent="0.2"/>
    <row r="559" hidden="1" x14ac:dyDescent="0.2"/>
    <row r="560" hidden="1" x14ac:dyDescent="0.2"/>
    <row r="561" hidden="1" x14ac:dyDescent="0.2"/>
    <row r="562" hidden="1" x14ac:dyDescent="0.2"/>
    <row r="563" hidden="1" x14ac:dyDescent="0.2"/>
    <row r="564" hidden="1" x14ac:dyDescent="0.2"/>
    <row r="565" hidden="1" x14ac:dyDescent="0.2"/>
    <row r="566" hidden="1" x14ac:dyDescent="0.2"/>
    <row r="567" hidden="1" x14ac:dyDescent="0.2"/>
    <row r="568" hidden="1" x14ac:dyDescent="0.2"/>
    <row r="569" hidden="1" x14ac:dyDescent="0.2"/>
    <row r="570" hidden="1" x14ac:dyDescent="0.2"/>
    <row r="571" hidden="1" x14ac:dyDescent="0.2"/>
    <row r="572" hidden="1" x14ac:dyDescent="0.2"/>
    <row r="573" hidden="1" x14ac:dyDescent="0.2"/>
    <row r="574" hidden="1" x14ac:dyDescent="0.2"/>
    <row r="575" hidden="1" x14ac:dyDescent="0.2"/>
    <row r="576" hidden="1" x14ac:dyDescent="0.2"/>
    <row r="577" hidden="1" x14ac:dyDescent="0.2"/>
    <row r="578" hidden="1" x14ac:dyDescent="0.2"/>
    <row r="579" hidden="1" x14ac:dyDescent="0.2"/>
    <row r="580" hidden="1" x14ac:dyDescent="0.2"/>
    <row r="581" hidden="1" x14ac:dyDescent="0.2"/>
    <row r="582" hidden="1" x14ac:dyDescent="0.2"/>
    <row r="583" hidden="1" x14ac:dyDescent="0.2"/>
    <row r="584" hidden="1" x14ac:dyDescent="0.2"/>
    <row r="585" hidden="1" x14ac:dyDescent="0.2"/>
    <row r="586" hidden="1" x14ac:dyDescent="0.2"/>
    <row r="587" hidden="1" x14ac:dyDescent="0.2"/>
    <row r="588" hidden="1" x14ac:dyDescent="0.2"/>
    <row r="589" hidden="1" x14ac:dyDescent="0.2"/>
    <row r="590" hidden="1" x14ac:dyDescent="0.2"/>
    <row r="591" hidden="1" x14ac:dyDescent="0.2"/>
    <row r="592" hidden="1" x14ac:dyDescent="0.2"/>
    <row r="593" hidden="1" x14ac:dyDescent="0.2"/>
    <row r="594" hidden="1" x14ac:dyDescent="0.2"/>
    <row r="595" hidden="1" x14ac:dyDescent="0.2"/>
    <row r="596" hidden="1" x14ac:dyDescent="0.2"/>
    <row r="597" hidden="1" x14ac:dyDescent="0.2"/>
    <row r="598" hidden="1" x14ac:dyDescent="0.2"/>
    <row r="599" hidden="1" x14ac:dyDescent="0.2"/>
    <row r="600" hidden="1" x14ac:dyDescent="0.2"/>
    <row r="601" hidden="1" x14ac:dyDescent="0.2"/>
    <row r="602" hidden="1" x14ac:dyDescent="0.2"/>
    <row r="603" hidden="1" x14ac:dyDescent="0.2"/>
    <row r="604" hidden="1" x14ac:dyDescent="0.2"/>
    <row r="605" hidden="1" x14ac:dyDescent="0.2"/>
    <row r="606" hidden="1" x14ac:dyDescent="0.2"/>
    <row r="607" hidden="1" x14ac:dyDescent="0.2"/>
    <row r="608" hidden="1" x14ac:dyDescent="0.2"/>
    <row r="609" hidden="1" x14ac:dyDescent="0.2"/>
    <row r="610" hidden="1" x14ac:dyDescent="0.2"/>
    <row r="611" hidden="1" x14ac:dyDescent="0.2"/>
    <row r="612" hidden="1" x14ac:dyDescent="0.2"/>
    <row r="613" hidden="1" x14ac:dyDescent="0.2"/>
    <row r="614" hidden="1" x14ac:dyDescent="0.2"/>
    <row r="615" hidden="1" x14ac:dyDescent="0.2"/>
    <row r="616" hidden="1" x14ac:dyDescent="0.2"/>
    <row r="617" hidden="1" x14ac:dyDescent="0.2"/>
    <row r="618" hidden="1" x14ac:dyDescent="0.2"/>
    <row r="619" hidden="1" x14ac:dyDescent="0.2"/>
    <row r="620" hidden="1" x14ac:dyDescent="0.2"/>
    <row r="621" hidden="1" x14ac:dyDescent="0.2"/>
    <row r="622" hidden="1" x14ac:dyDescent="0.2"/>
    <row r="623" hidden="1" x14ac:dyDescent="0.2"/>
    <row r="624" hidden="1" x14ac:dyDescent="0.2"/>
    <row r="625" hidden="1" x14ac:dyDescent="0.2"/>
    <row r="626" hidden="1" x14ac:dyDescent="0.2"/>
    <row r="627" hidden="1" x14ac:dyDescent="0.2"/>
    <row r="628" hidden="1" x14ac:dyDescent="0.2"/>
    <row r="629" hidden="1" x14ac:dyDescent="0.2"/>
    <row r="630" hidden="1" x14ac:dyDescent="0.2"/>
    <row r="631" hidden="1" x14ac:dyDescent="0.2"/>
    <row r="632" hidden="1" x14ac:dyDescent="0.2"/>
    <row r="633" hidden="1" x14ac:dyDescent="0.2"/>
    <row r="634" hidden="1" x14ac:dyDescent="0.2"/>
    <row r="635" hidden="1" x14ac:dyDescent="0.2"/>
    <row r="636" hidden="1" x14ac:dyDescent="0.2"/>
    <row r="637" hidden="1" x14ac:dyDescent="0.2"/>
    <row r="638" hidden="1" x14ac:dyDescent="0.2"/>
    <row r="639" hidden="1" x14ac:dyDescent="0.2"/>
    <row r="640" hidden="1" x14ac:dyDescent="0.2"/>
    <row r="641" hidden="1" x14ac:dyDescent="0.2"/>
    <row r="642" hidden="1" x14ac:dyDescent="0.2"/>
    <row r="643" hidden="1" x14ac:dyDescent="0.2"/>
    <row r="644" hidden="1" x14ac:dyDescent="0.2"/>
    <row r="645" hidden="1" x14ac:dyDescent="0.2"/>
    <row r="646" hidden="1" x14ac:dyDescent="0.2"/>
    <row r="647" hidden="1" x14ac:dyDescent="0.2"/>
    <row r="648" hidden="1" x14ac:dyDescent="0.2"/>
    <row r="649" hidden="1" x14ac:dyDescent="0.2"/>
    <row r="650" hidden="1" x14ac:dyDescent="0.2"/>
    <row r="651" hidden="1" x14ac:dyDescent="0.2"/>
    <row r="652" hidden="1" x14ac:dyDescent="0.2"/>
    <row r="653" hidden="1" x14ac:dyDescent="0.2"/>
    <row r="654" hidden="1" x14ac:dyDescent="0.2"/>
    <row r="655" hidden="1" x14ac:dyDescent="0.2"/>
    <row r="656" hidden="1" x14ac:dyDescent="0.2"/>
    <row r="657" hidden="1" x14ac:dyDescent="0.2"/>
    <row r="658" hidden="1" x14ac:dyDescent="0.2"/>
    <row r="659" hidden="1" x14ac:dyDescent="0.2"/>
    <row r="660" hidden="1" x14ac:dyDescent="0.2"/>
    <row r="661" hidden="1" x14ac:dyDescent="0.2"/>
    <row r="662" hidden="1" x14ac:dyDescent="0.2"/>
    <row r="663" hidden="1" x14ac:dyDescent="0.2"/>
    <row r="664" hidden="1" x14ac:dyDescent="0.2"/>
    <row r="665" hidden="1" x14ac:dyDescent="0.2"/>
    <row r="666" hidden="1" x14ac:dyDescent="0.2"/>
    <row r="667" hidden="1" x14ac:dyDescent="0.2"/>
    <row r="668" hidden="1" x14ac:dyDescent="0.2"/>
    <row r="669" hidden="1" x14ac:dyDescent="0.2"/>
    <row r="670" hidden="1" x14ac:dyDescent="0.2"/>
    <row r="671" hidden="1" x14ac:dyDescent="0.2"/>
    <row r="672" hidden="1" x14ac:dyDescent="0.2"/>
    <row r="673" hidden="1" x14ac:dyDescent="0.2"/>
    <row r="674" hidden="1" x14ac:dyDescent="0.2"/>
    <row r="675" hidden="1" x14ac:dyDescent="0.2"/>
    <row r="676" hidden="1" x14ac:dyDescent="0.2"/>
    <row r="677" hidden="1" x14ac:dyDescent="0.2"/>
    <row r="678" hidden="1" x14ac:dyDescent="0.2"/>
    <row r="679" hidden="1" x14ac:dyDescent="0.2"/>
    <row r="680" hidden="1" x14ac:dyDescent="0.2"/>
    <row r="681" hidden="1" x14ac:dyDescent="0.2"/>
    <row r="682" hidden="1" x14ac:dyDescent="0.2"/>
    <row r="683" hidden="1" x14ac:dyDescent="0.2"/>
    <row r="684" hidden="1" x14ac:dyDescent="0.2"/>
    <row r="685" hidden="1" x14ac:dyDescent="0.2"/>
    <row r="686" hidden="1" x14ac:dyDescent="0.2"/>
    <row r="687" hidden="1" x14ac:dyDescent="0.2"/>
    <row r="688" hidden="1" x14ac:dyDescent="0.2"/>
    <row r="689" hidden="1" x14ac:dyDescent="0.2"/>
    <row r="690" hidden="1" x14ac:dyDescent="0.2"/>
    <row r="691" hidden="1" x14ac:dyDescent="0.2"/>
    <row r="692" hidden="1" x14ac:dyDescent="0.2"/>
    <row r="693" hidden="1" x14ac:dyDescent="0.2"/>
    <row r="694" hidden="1" x14ac:dyDescent="0.2"/>
    <row r="695" hidden="1" x14ac:dyDescent="0.2"/>
    <row r="696" hidden="1" x14ac:dyDescent="0.2"/>
    <row r="697" hidden="1" x14ac:dyDescent="0.2"/>
    <row r="698" hidden="1" x14ac:dyDescent="0.2"/>
    <row r="699" hidden="1" x14ac:dyDescent="0.2"/>
    <row r="700" hidden="1" x14ac:dyDescent="0.2"/>
    <row r="701" hidden="1" x14ac:dyDescent="0.2"/>
    <row r="702" hidden="1" x14ac:dyDescent="0.2"/>
    <row r="703" hidden="1" x14ac:dyDescent="0.2"/>
    <row r="704" hidden="1" x14ac:dyDescent="0.2"/>
    <row r="705" hidden="1" x14ac:dyDescent="0.2"/>
    <row r="706" hidden="1" x14ac:dyDescent="0.2"/>
    <row r="707" hidden="1" x14ac:dyDescent="0.2"/>
    <row r="708" hidden="1" x14ac:dyDescent="0.2"/>
    <row r="709" hidden="1" x14ac:dyDescent="0.2"/>
    <row r="710" hidden="1" x14ac:dyDescent="0.2"/>
    <row r="711" hidden="1" x14ac:dyDescent="0.2"/>
    <row r="712" hidden="1" x14ac:dyDescent="0.2"/>
    <row r="713" hidden="1" x14ac:dyDescent="0.2"/>
    <row r="714" hidden="1" x14ac:dyDescent="0.2"/>
    <row r="715" hidden="1" x14ac:dyDescent="0.2"/>
    <row r="716" hidden="1" x14ac:dyDescent="0.2"/>
    <row r="717" hidden="1" x14ac:dyDescent="0.2"/>
    <row r="718" hidden="1" x14ac:dyDescent="0.2"/>
    <row r="719" hidden="1" x14ac:dyDescent="0.2"/>
    <row r="720" hidden="1" x14ac:dyDescent="0.2"/>
    <row r="721" hidden="1" x14ac:dyDescent="0.2"/>
    <row r="722" hidden="1" x14ac:dyDescent="0.2"/>
    <row r="723" hidden="1" x14ac:dyDescent="0.2"/>
    <row r="724" hidden="1" x14ac:dyDescent="0.2"/>
    <row r="725" hidden="1" x14ac:dyDescent="0.2"/>
    <row r="726" hidden="1" x14ac:dyDescent="0.2"/>
    <row r="727" hidden="1" x14ac:dyDescent="0.2"/>
    <row r="728" hidden="1" x14ac:dyDescent="0.2"/>
    <row r="729" hidden="1" x14ac:dyDescent="0.2"/>
    <row r="730" hidden="1" x14ac:dyDescent="0.2"/>
    <row r="731" hidden="1" x14ac:dyDescent="0.2"/>
    <row r="732" hidden="1" x14ac:dyDescent="0.2"/>
    <row r="733" hidden="1" x14ac:dyDescent="0.2"/>
    <row r="734" hidden="1" x14ac:dyDescent="0.2"/>
    <row r="735" hidden="1" x14ac:dyDescent="0.2"/>
    <row r="736" hidden="1" x14ac:dyDescent="0.2"/>
    <row r="737" hidden="1" x14ac:dyDescent="0.2"/>
    <row r="738" hidden="1" x14ac:dyDescent="0.2"/>
    <row r="739" hidden="1" x14ac:dyDescent="0.2"/>
    <row r="740" hidden="1" x14ac:dyDescent="0.2"/>
    <row r="741" hidden="1" x14ac:dyDescent="0.2"/>
    <row r="742" hidden="1" x14ac:dyDescent="0.2"/>
    <row r="743" hidden="1" x14ac:dyDescent="0.2"/>
    <row r="744" hidden="1" x14ac:dyDescent="0.2"/>
    <row r="745" hidden="1" x14ac:dyDescent="0.2"/>
    <row r="746" hidden="1" x14ac:dyDescent="0.2"/>
    <row r="747" hidden="1" x14ac:dyDescent="0.2"/>
    <row r="748" hidden="1" x14ac:dyDescent="0.2"/>
    <row r="749" hidden="1" x14ac:dyDescent="0.2"/>
    <row r="750" hidden="1" x14ac:dyDescent="0.2"/>
    <row r="751" hidden="1" x14ac:dyDescent="0.2"/>
    <row r="752" hidden="1" x14ac:dyDescent="0.2"/>
    <row r="753" hidden="1" x14ac:dyDescent="0.2"/>
    <row r="754" hidden="1" x14ac:dyDescent="0.2"/>
    <row r="755" hidden="1" x14ac:dyDescent="0.2"/>
    <row r="756" hidden="1" x14ac:dyDescent="0.2"/>
    <row r="757" hidden="1" x14ac:dyDescent="0.2"/>
    <row r="758" hidden="1" x14ac:dyDescent="0.2"/>
    <row r="759" hidden="1" x14ac:dyDescent="0.2"/>
    <row r="760" hidden="1" x14ac:dyDescent="0.2"/>
    <row r="761" hidden="1" x14ac:dyDescent="0.2"/>
    <row r="762" hidden="1" x14ac:dyDescent="0.2"/>
    <row r="763" hidden="1" x14ac:dyDescent="0.2"/>
    <row r="764" hidden="1" x14ac:dyDescent="0.2"/>
    <row r="765" hidden="1" x14ac:dyDescent="0.2"/>
    <row r="766" hidden="1" x14ac:dyDescent="0.2"/>
    <row r="767" hidden="1" x14ac:dyDescent="0.2"/>
    <row r="768" hidden="1" x14ac:dyDescent="0.2"/>
    <row r="769" hidden="1" x14ac:dyDescent="0.2"/>
    <row r="770" hidden="1" x14ac:dyDescent="0.2"/>
    <row r="771" hidden="1" x14ac:dyDescent="0.2"/>
    <row r="772" hidden="1" x14ac:dyDescent="0.2"/>
    <row r="773" hidden="1" x14ac:dyDescent="0.2"/>
    <row r="774" hidden="1" x14ac:dyDescent="0.2"/>
    <row r="775" hidden="1" x14ac:dyDescent="0.2"/>
    <row r="776" hidden="1" x14ac:dyDescent="0.2"/>
    <row r="777" hidden="1" x14ac:dyDescent="0.2"/>
    <row r="778" hidden="1" x14ac:dyDescent="0.2"/>
    <row r="779" hidden="1" x14ac:dyDescent="0.2"/>
    <row r="780" hidden="1" x14ac:dyDescent="0.2"/>
    <row r="781" hidden="1" x14ac:dyDescent="0.2"/>
    <row r="782" hidden="1" x14ac:dyDescent="0.2"/>
    <row r="783" hidden="1" x14ac:dyDescent="0.2"/>
    <row r="784" hidden="1" x14ac:dyDescent="0.2"/>
    <row r="785" hidden="1" x14ac:dyDescent="0.2"/>
    <row r="786" hidden="1" x14ac:dyDescent="0.2"/>
    <row r="787" hidden="1" x14ac:dyDescent="0.2"/>
    <row r="788" hidden="1" x14ac:dyDescent="0.2"/>
    <row r="789" hidden="1" x14ac:dyDescent="0.2"/>
    <row r="790" hidden="1" x14ac:dyDescent="0.2"/>
    <row r="791" hidden="1" x14ac:dyDescent="0.2"/>
    <row r="792" hidden="1" x14ac:dyDescent="0.2"/>
    <row r="793" hidden="1" x14ac:dyDescent="0.2"/>
    <row r="794" hidden="1" x14ac:dyDescent="0.2"/>
    <row r="795" hidden="1" x14ac:dyDescent="0.2"/>
    <row r="796" hidden="1" x14ac:dyDescent="0.2"/>
    <row r="797" hidden="1" x14ac:dyDescent="0.2"/>
    <row r="798" hidden="1" x14ac:dyDescent="0.2"/>
    <row r="799" hidden="1" x14ac:dyDescent="0.2"/>
    <row r="800" hidden="1" x14ac:dyDescent="0.2"/>
    <row r="801" hidden="1" x14ac:dyDescent="0.2"/>
    <row r="802" hidden="1" x14ac:dyDescent="0.2"/>
    <row r="803" hidden="1" x14ac:dyDescent="0.2"/>
    <row r="804" hidden="1" x14ac:dyDescent="0.2"/>
    <row r="805" hidden="1" x14ac:dyDescent="0.2"/>
    <row r="806" hidden="1" x14ac:dyDescent="0.2"/>
    <row r="807" hidden="1" x14ac:dyDescent="0.2"/>
    <row r="808" hidden="1" x14ac:dyDescent="0.2"/>
    <row r="809" hidden="1" x14ac:dyDescent="0.2"/>
    <row r="810" hidden="1" x14ac:dyDescent="0.2"/>
    <row r="811" hidden="1" x14ac:dyDescent="0.2"/>
    <row r="812" hidden="1" x14ac:dyDescent="0.2"/>
    <row r="813" hidden="1" x14ac:dyDescent="0.2"/>
    <row r="814" hidden="1" x14ac:dyDescent="0.2"/>
    <row r="815" hidden="1" x14ac:dyDescent="0.2"/>
    <row r="816" hidden="1" x14ac:dyDescent="0.2"/>
    <row r="817" hidden="1" x14ac:dyDescent="0.2"/>
    <row r="818" hidden="1" x14ac:dyDescent="0.2"/>
    <row r="819" hidden="1" x14ac:dyDescent="0.2"/>
    <row r="820" hidden="1" x14ac:dyDescent="0.2"/>
    <row r="821" hidden="1" x14ac:dyDescent="0.2"/>
    <row r="822" hidden="1" x14ac:dyDescent="0.2"/>
    <row r="823" hidden="1" x14ac:dyDescent="0.2"/>
    <row r="824" hidden="1" x14ac:dyDescent="0.2"/>
    <row r="825" hidden="1" x14ac:dyDescent="0.2"/>
    <row r="826" hidden="1" x14ac:dyDescent="0.2"/>
    <row r="827" hidden="1" x14ac:dyDescent="0.2"/>
    <row r="828" hidden="1" x14ac:dyDescent="0.2"/>
    <row r="829" hidden="1" x14ac:dyDescent="0.2"/>
    <row r="830" hidden="1" x14ac:dyDescent="0.2"/>
    <row r="831" hidden="1" x14ac:dyDescent="0.2"/>
    <row r="832" hidden="1" x14ac:dyDescent="0.2"/>
    <row r="833" hidden="1" x14ac:dyDescent="0.2"/>
    <row r="834" hidden="1" x14ac:dyDescent="0.2"/>
    <row r="835" hidden="1" x14ac:dyDescent="0.2"/>
    <row r="836" hidden="1" x14ac:dyDescent="0.2"/>
    <row r="837" hidden="1" x14ac:dyDescent="0.2"/>
    <row r="838" hidden="1" x14ac:dyDescent="0.2"/>
    <row r="839" hidden="1" x14ac:dyDescent="0.2"/>
    <row r="840" hidden="1" x14ac:dyDescent="0.2"/>
    <row r="841" hidden="1" x14ac:dyDescent="0.2"/>
    <row r="842" hidden="1" x14ac:dyDescent="0.2"/>
    <row r="843" hidden="1" x14ac:dyDescent="0.2"/>
    <row r="844" hidden="1" x14ac:dyDescent="0.2"/>
    <row r="845" hidden="1" x14ac:dyDescent="0.2"/>
    <row r="846" hidden="1" x14ac:dyDescent="0.2"/>
    <row r="847" hidden="1" x14ac:dyDescent="0.2"/>
    <row r="848" hidden="1" x14ac:dyDescent="0.2"/>
    <row r="849" hidden="1" x14ac:dyDescent="0.2"/>
    <row r="850" hidden="1" x14ac:dyDescent="0.2"/>
    <row r="851" hidden="1" x14ac:dyDescent="0.2"/>
    <row r="852" hidden="1" x14ac:dyDescent="0.2"/>
    <row r="853" hidden="1" x14ac:dyDescent="0.2"/>
    <row r="854" hidden="1" x14ac:dyDescent="0.2"/>
    <row r="855" hidden="1" x14ac:dyDescent="0.2"/>
    <row r="856" hidden="1" x14ac:dyDescent="0.2"/>
    <row r="857" hidden="1" x14ac:dyDescent="0.2"/>
    <row r="858" hidden="1" x14ac:dyDescent="0.2"/>
    <row r="859" hidden="1" x14ac:dyDescent="0.2"/>
    <row r="860" hidden="1" x14ac:dyDescent="0.2"/>
    <row r="861" hidden="1" x14ac:dyDescent="0.2"/>
    <row r="862" hidden="1" x14ac:dyDescent="0.2"/>
    <row r="863" hidden="1" x14ac:dyDescent="0.2"/>
    <row r="864" hidden="1" x14ac:dyDescent="0.2"/>
    <row r="865" hidden="1" x14ac:dyDescent="0.2"/>
    <row r="866" hidden="1" x14ac:dyDescent="0.2"/>
    <row r="867" hidden="1" x14ac:dyDescent="0.2"/>
    <row r="868" hidden="1" x14ac:dyDescent="0.2"/>
    <row r="869" hidden="1" x14ac:dyDescent="0.2"/>
    <row r="870" hidden="1" x14ac:dyDescent="0.2"/>
    <row r="871" hidden="1" x14ac:dyDescent="0.2"/>
    <row r="872" hidden="1" x14ac:dyDescent="0.2"/>
    <row r="873" hidden="1" x14ac:dyDescent="0.2"/>
    <row r="874" hidden="1" x14ac:dyDescent="0.2"/>
    <row r="875" hidden="1" x14ac:dyDescent="0.2"/>
    <row r="876" hidden="1" x14ac:dyDescent="0.2"/>
    <row r="877" hidden="1" x14ac:dyDescent="0.2"/>
    <row r="878" hidden="1" x14ac:dyDescent="0.2"/>
    <row r="879" hidden="1" x14ac:dyDescent="0.2"/>
    <row r="880" hidden="1" x14ac:dyDescent="0.2"/>
    <row r="881" hidden="1" x14ac:dyDescent="0.2"/>
    <row r="882" hidden="1" x14ac:dyDescent="0.2"/>
    <row r="883" hidden="1" x14ac:dyDescent="0.2"/>
    <row r="884" hidden="1" x14ac:dyDescent="0.2"/>
    <row r="885" hidden="1" x14ac:dyDescent="0.2"/>
    <row r="886" hidden="1" x14ac:dyDescent="0.2"/>
    <row r="887" hidden="1" x14ac:dyDescent="0.2"/>
    <row r="888" hidden="1" x14ac:dyDescent="0.2"/>
    <row r="889" hidden="1" x14ac:dyDescent="0.2"/>
    <row r="890" hidden="1" x14ac:dyDescent="0.2"/>
    <row r="891" hidden="1" x14ac:dyDescent="0.2"/>
    <row r="892" hidden="1" x14ac:dyDescent="0.2"/>
    <row r="893" hidden="1" x14ac:dyDescent="0.2"/>
    <row r="894" hidden="1" x14ac:dyDescent="0.2"/>
    <row r="895" hidden="1" x14ac:dyDescent="0.2"/>
    <row r="896" hidden="1" x14ac:dyDescent="0.2"/>
    <row r="897" hidden="1" x14ac:dyDescent="0.2"/>
    <row r="898" hidden="1" x14ac:dyDescent="0.2"/>
    <row r="899" hidden="1" x14ac:dyDescent="0.2"/>
    <row r="900" hidden="1" x14ac:dyDescent="0.2"/>
    <row r="901" hidden="1" x14ac:dyDescent="0.2"/>
    <row r="902" hidden="1" x14ac:dyDescent="0.2"/>
    <row r="903" hidden="1" x14ac:dyDescent="0.2"/>
    <row r="904" hidden="1" x14ac:dyDescent="0.2"/>
    <row r="905" hidden="1" x14ac:dyDescent="0.2"/>
    <row r="906" hidden="1" x14ac:dyDescent="0.2"/>
    <row r="907" hidden="1" x14ac:dyDescent="0.2"/>
    <row r="908" hidden="1" x14ac:dyDescent="0.2"/>
    <row r="909" hidden="1" x14ac:dyDescent="0.2"/>
    <row r="910" hidden="1" x14ac:dyDescent="0.2"/>
    <row r="911" hidden="1" x14ac:dyDescent="0.2"/>
    <row r="912" hidden="1" x14ac:dyDescent="0.2"/>
    <row r="913" hidden="1" x14ac:dyDescent="0.2"/>
    <row r="914" hidden="1" x14ac:dyDescent="0.2"/>
    <row r="915" hidden="1" x14ac:dyDescent="0.2"/>
    <row r="916" hidden="1" x14ac:dyDescent="0.2"/>
    <row r="917" hidden="1" x14ac:dyDescent="0.2"/>
    <row r="918" hidden="1" x14ac:dyDescent="0.2"/>
    <row r="919" hidden="1" x14ac:dyDescent="0.2"/>
    <row r="920" hidden="1" x14ac:dyDescent="0.2"/>
    <row r="921" hidden="1" x14ac:dyDescent="0.2"/>
    <row r="922" hidden="1" x14ac:dyDescent="0.2"/>
    <row r="923" hidden="1" x14ac:dyDescent="0.2"/>
    <row r="924" hidden="1" x14ac:dyDescent="0.2"/>
    <row r="925" hidden="1" x14ac:dyDescent="0.2"/>
    <row r="926" hidden="1" x14ac:dyDescent="0.2"/>
    <row r="927" hidden="1" x14ac:dyDescent="0.2"/>
    <row r="928" hidden="1" x14ac:dyDescent="0.2"/>
    <row r="929" hidden="1" x14ac:dyDescent="0.2"/>
    <row r="930" hidden="1" x14ac:dyDescent="0.2"/>
    <row r="931" hidden="1" x14ac:dyDescent="0.2"/>
    <row r="932" hidden="1" x14ac:dyDescent="0.2"/>
    <row r="933" hidden="1" x14ac:dyDescent="0.2"/>
    <row r="934" hidden="1" x14ac:dyDescent="0.2"/>
    <row r="935" hidden="1" x14ac:dyDescent="0.2"/>
    <row r="936" hidden="1" x14ac:dyDescent="0.2"/>
    <row r="937" hidden="1" x14ac:dyDescent="0.2"/>
    <row r="938" hidden="1" x14ac:dyDescent="0.2"/>
    <row r="939" hidden="1" x14ac:dyDescent="0.2"/>
    <row r="940" hidden="1" x14ac:dyDescent="0.2"/>
    <row r="941" hidden="1" x14ac:dyDescent="0.2"/>
    <row r="942" hidden="1" x14ac:dyDescent="0.2"/>
    <row r="943" hidden="1" x14ac:dyDescent="0.2"/>
    <row r="944" hidden="1" x14ac:dyDescent="0.2"/>
    <row r="945" hidden="1" x14ac:dyDescent="0.2"/>
    <row r="946" hidden="1" x14ac:dyDescent="0.2"/>
    <row r="947" hidden="1" x14ac:dyDescent="0.2"/>
    <row r="948" hidden="1" x14ac:dyDescent="0.2"/>
    <row r="949" hidden="1" x14ac:dyDescent="0.2"/>
    <row r="950" hidden="1" x14ac:dyDescent="0.2"/>
    <row r="951" hidden="1" x14ac:dyDescent="0.2"/>
    <row r="952" hidden="1" x14ac:dyDescent="0.2"/>
    <row r="953" hidden="1" x14ac:dyDescent="0.2"/>
    <row r="954" hidden="1" x14ac:dyDescent="0.2"/>
    <row r="955" hidden="1" x14ac:dyDescent="0.2"/>
    <row r="956" hidden="1" x14ac:dyDescent="0.2"/>
    <row r="957" hidden="1" x14ac:dyDescent="0.2"/>
    <row r="958" hidden="1" x14ac:dyDescent="0.2"/>
    <row r="959" hidden="1" x14ac:dyDescent="0.2"/>
    <row r="960" hidden="1" x14ac:dyDescent="0.2"/>
    <row r="961" hidden="1" x14ac:dyDescent="0.2"/>
    <row r="962" hidden="1" x14ac:dyDescent="0.2"/>
    <row r="963" hidden="1" x14ac:dyDescent="0.2"/>
    <row r="964" hidden="1" x14ac:dyDescent="0.2"/>
    <row r="965" hidden="1" x14ac:dyDescent="0.2"/>
    <row r="966" hidden="1" x14ac:dyDescent="0.2"/>
    <row r="967" hidden="1" x14ac:dyDescent="0.2"/>
    <row r="968" hidden="1" x14ac:dyDescent="0.2"/>
    <row r="969" hidden="1" x14ac:dyDescent="0.2"/>
    <row r="970" hidden="1" x14ac:dyDescent="0.2"/>
    <row r="971" hidden="1" x14ac:dyDescent="0.2"/>
    <row r="972" hidden="1" x14ac:dyDescent="0.2"/>
    <row r="973" hidden="1" x14ac:dyDescent="0.2"/>
    <row r="974" hidden="1" x14ac:dyDescent="0.2"/>
    <row r="975" hidden="1" x14ac:dyDescent="0.2"/>
    <row r="976" hidden="1" x14ac:dyDescent="0.2"/>
    <row r="977" hidden="1" x14ac:dyDescent="0.2"/>
    <row r="978" hidden="1" x14ac:dyDescent="0.2"/>
    <row r="979" hidden="1" x14ac:dyDescent="0.2"/>
    <row r="980" hidden="1" x14ac:dyDescent="0.2"/>
    <row r="981" hidden="1" x14ac:dyDescent="0.2"/>
    <row r="982" hidden="1" x14ac:dyDescent="0.2"/>
    <row r="983" hidden="1" x14ac:dyDescent="0.2"/>
    <row r="984" hidden="1" x14ac:dyDescent="0.2"/>
    <row r="985" hidden="1" x14ac:dyDescent="0.2"/>
    <row r="986" hidden="1" x14ac:dyDescent="0.2"/>
    <row r="987" hidden="1" x14ac:dyDescent="0.2"/>
    <row r="988" hidden="1" x14ac:dyDescent="0.2"/>
    <row r="989" hidden="1" x14ac:dyDescent="0.2"/>
    <row r="990" hidden="1" x14ac:dyDescent="0.2"/>
    <row r="991" hidden="1" x14ac:dyDescent="0.2"/>
    <row r="992" hidden="1" x14ac:dyDescent="0.2"/>
    <row r="993" hidden="1" x14ac:dyDescent="0.2"/>
    <row r="994" hidden="1" x14ac:dyDescent="0.2"/>
    <row r="995" hidden="1" x14ac:dyDescent="0.2"/>
    <row r="996" hidden="1" x14ac:dyDescent="0.2"/>
    <row r="997" hidden="1" x14ac:dyDescent="0.2"/>
    <row r="998" hidden="1" x14ac:dyDescent="0.2"/>
    <row r="999" hidden="1" x14ac:dyDescent="0.2"/>
    <row r="1000" hidden="1" x14ac:dyDescent="0.2"/>
    <row r="1001" hidden="1" x14ac:dyDescent="0.2"/>
    <row r="1002" hidden="1" x14ac:dyDescent="0.2"/>
    <row r="1003" hidden="1" x14ac:dyDescent="0.2"/>
    <row r="1004" hidden="1" x14ac:dyDescent="0.2"/>
    <row r="1005" hidden="1" x14ac:dyDescent="0.2"/>
    <row r="1006" hidden="1" x14ac:dyDescent="0.2"/>
    <row r="1007" hidden="1" x14ac:dyDescent="0.2"/>
    <row r="1008" hidden="1" x14ac:dyDescent="0.2"/>
    <row r="1009" hidden="1" x14ac:dyDescent="0.2"/>
    <row r="1010" hidden="1" x14ac:dyDescent="0.2"/>
    <row r="1011" hidden="1" x14ac:dyDescent="0.2"/>
    <row r="1012" hidden="1" x14ac:dyDescent="0.2"/>
    <row r="1013" hidden="1" x14ac:dyDescent="0.2"/>
    <row r="1014" hidden="1" x14ac:dyDescent="0.2"/>
    <row r="1015" hidden="1" x14ac:dyDescent="0.2"/>
    <row r="1016" hidden="1" x14ac:dyDescent="0.2"/>
    <row r="1017" hidden="1" x14ac:dyDescent="0.2"/>
    <row r="1018" hidden="1" x14ac:dyDescent="0.2"/>
    <row r="1019" hidden="1" x14ac:dyDescent="0.2"/>
    <row r="1020" hidden="1" x14ac:dyDescent="0.2"/>
    <row r="1021" hidden="1" x14ac:dyDescent="0.2"/>
    <row r="1022" hidden="1" x14ac:dyDescent="0.2"/>
    <row r="1023" hidden="1" x14ac:dyDescent="0.2"/>
    <row r="1024" hidden="1" x14ac:dyDescent="0.2"/>
    <row r="1025" hidden="1" x14ac:dyDescent="0.2"/>
    <row r="1026" hidden="1" x14ac:dyDescent="0.2"/>
    <row r="1027" hidden="1" x14ac:dyDescent="0.2"/>
    <row r="1028" hidden="1" x14ac:dyDescent="0.2"/>
    <row r="1029" hidden="1" x14ac:dyDescent="0.2"/>
    <row r="1030" hidden="1" x14ac:dyDescent="0.2"/>
    <row r="1031" hidden="1" x14ac:dyDescent="0.2"/>
    <row r="1032" hidden="1" x14ac:dyDescent="0.2"/>
    <row r="1033" hidden="1" x14ac:dyDescent="0.2"/>
    <row r="1034" hidden="1" x14ac:dyDescent="0.2"/>
    <row r="1035" hidden="1" x14ac:dyDescent="0.2"/>
    <row r="1036" hidden="1" x14ac:dyDescent="0.2"/>
    <row r="1037" hidden="1" x14ac:dyDescent="0.2"/>
    <row r="1038" hidden="1" x14ac:dyDescent="0.2"/>
    <row r="1039" hidden="1" x14ac:dyDescent="0.2"/>
    <row r="1040" hidden="1" x14ac:dyDescent="0.2"/>
    <row r="1041" hidden="1" x14ac:dyDescent="0.2"/>
    <row r="1042" hidden="1" x14ac:dyDescent="0.2"/>
    <row r="1043" hidden="1" x14ac:dyDescent="0.2"/>
    <row r="1044" hidden="1" x14ac:dyDescent="0.2"/>
    <row r="1045" hidden="1" x14ac:dyDescent="0.2"/>
    <row r="1046" hidden="1" x14ac:dyDescent="0.2"/>
    <row r="1047" hidden="1" x14ac:dyDescent="0.2"/>
    <row r="1048" hidden="1" x14ac:dyDescent="0.2"/>
    <row r="1049" hidden="1" x14ac:dyDescent="0.2"/>
    <row r="1050" hidden="1" x14ac:dyDescent="0.2"/>
    <row r="1051" hidden="1" x14ac:dyDescent="0.2"/>
    <row r="1052" hidden="1" x14ac:dyDescent="0.2"/>
    <row r="1053" hidden="1" x14ac:dyDescent="0.2"/>
    <row r="1054" hidden="1" x14ac:dyDescent="0.2"/>
    <row r="1055" hidden="1" x14ac:dyDescent="0.2"/>
    <row r="1056" hidden="1" x14ac:dyDescent="0.2"/>
    <row r="1057" hidden="1" x14ac:dyDescent="0.2"/>
    <row r="1058" hidden="1" x14ac:dyDescent="0.2"/>
    <row r="1059" hidden="1" x14ac:dyDescent="0.2"/>
    <row r="1060" hidden="1" x14ac:dyDescent="0.2"/>
    <row r="1061" hidden="1" x14ac:dyDescent="0.2"/>
    <row r="1062" hidden="1" x14ac:dyDescent="0.2"/>
    <row r="1063" hidden="1" x14ac:dyDescent="0.2"/>
    <row r="1064" hidden="1" x14ac:dyDescent="0.2"/>
    <row r="1065" hidden="1" x14ac:dyDescent="0.2"/>
    <row r="1066" hidden="1" x14ac:dyDescent="0.2"/>
    <row r="1067" hidden="1" x14ac:dyDescent="0.2"/>
    <row r="1068" hidden="1" x14ac:dyDescent="0.2"/>
    <row r="1069" hidden="1" x14ac:dyDescent="0.2"/>
    <row r="1070" hidden="1" x14ac:dyDescent="0.2"/>
    <row r="1071" hidden="1" x14ac:dyDescent="0.2"/>
    <row r="1072" hidden="1" x14ac:dyDescent="0.2"/>
    <row r="1073" hidden="1" x14ac:dyDescent="0.2"/>
    <row r="1074" hidden="1" x14ac:dyDescent="0.2"/>
    <row r="1075" hidden="1" x14ac:dyDescent="0.2"/>
    <row r="1076" hidden="1" x14ac:dyDescent="0.2"/>
    <row r="1077" hidden="1" x14ac:dyDescent="0.2"/>
    <row r="1078" hidden="1" x14ac:dyDescent="0.2"/>
    <row r="1079" hidden="1" x14ac:dyDescent="0.2"/>
    <row r="1080" hidden="1" x14ac:dyDescent="0.2"/>
    <row r="1081" hidden="1" x14ac:dyDescent="0.2"/>
    <row r="1082" hidden="1" x14ac:dyDescent="0.2"/>
    <row r="1083" hidden="1" x14ac:dyDescent="0.2"/>
    <row r="1084" hidden="1" x14ac:dyDescent="0.2"/>
    <row r="1085" hidden="1" x14ac:dyDescent="0.2"/>
    <row r="1086" hidden="1" x14ac:dyDescent="0.2"/>
    <row r="1087" hidden="1" x14ac:dyDescent="0.2"/>
    <row r="1088" hidden="1" x14ac:dyDescent="0.2"/>
    <row r="1089" hidden="1" x14ac:dyDescent="0.2"/>
    <row r="1090" hidden="1" x14ac:dyDescent="0.2"/>
    <row r="1091" hidden="1" x14ac:dyDescent="0.2"/>
    <row r="1092" hidden="1" x14ac:dyDescent="0.2"/>
    <row r="1093" hidden="1" x14ac:dyDescent="0.2"/>
    <row r="1094" hidden="1" x14ac:dyDescent="0.2"/>
    <row r="1095" hidden="1" x14ac:dyDescent="0.2"/>
    <row r="1096" hidden="1" x14ac:dyDescent="0.2"/>
    <row r="1097" hidden="1" x14ac:dyDescent="0.2"/>
    <row r="1098" hidden="1" x14ac:dyDescent="0.2"/>
    <row r="1099" hidden="1" x14ac:dyDescent="0.2"/>
    <row r="1100" hidden="1" x14ac:dyDescent="0.2"/>
    <row r="1101" hidden="1" x14ac:dyDescent="0.2"/>
    <row r="1102" hidden="1" x14ac:dyDescent="0.2"/>
    <row r="1103" hidden="1" x14ac:dyDescent="0.2"/>
    <row r="1104" hidden="1" x14ac:dyDescent="0.2"/>
    <row r="1105" hidden="1" x14ac:dyDescent="0.2"/>
    <row r="1106" hidden="1" x14ac:dyDescent="0.2"/>
    <row r="1107" hidden="1" x14ac:dyDescent="0.2"/>
    <row r="1108" hidden="1" x14ac:dyDescent="0.2"/>
    <row r="1109" hidden="1" x14ac:dyDescent="0.2"/>
    <row r="1110" hidden="1" x14ac:dyDescent="0.2"/>
    <row r="1111" hidden="1" x14ac:dyDescent="0.2"/>
    <row r="1112" hidden="1" x14ac:dyDescent="0.2"/>
    <row r="1113" hidden="1" x14ac:dyDescent="0.2"/>
    <row r="1114" hidden="1" x14ac:dyDescent="0.2"/>
    <row r="1115" hidden="1" x14ac:dyDescent="0.2"/>
    <row r="1116" hidden="1" x14ac:dyDescent="0.2"/>
    <row r="1117" hidden="1" x14ac:dyDescent="0.2"/>
    <row r="1118" hidden="1" x14ac:dyDescent="0.2"/>
    <row r="1119" hidden="1" x14ac:dyDescent="0.2"/>
    <row r="1120" hidden="1" x14ac:dyDescent="0.2"/>
    <row r="1121" hidden="1" x14ac:dyDescent="0.2"/>
    <row r="1122" hidden="1" x14ac:dyDescent="0.2"/>
    <row r="1123" hidden="1" x14ac:dyDescent="0.2"/>
    <row r="1124" hidden="1" x14ac:dyDescent="0.2"/>
    <row r="1125" hidden="1" x14ac:dyDescent="0.2"/>
    <row r="1126" hidden="1" x14ac:dyDescent="0.2"/>
    <row r="1127" hidden="1" x14ac:dyDescent="0.2"/>
    <row r="1128" hidden="1" x14ac:dyDescent="0.2"/>
    <row r="1129" hidden="1" x14ac:dyDescent="0.2"/>
    <row r="1130" hidden="1" x14ac:dyDescent="0.2"/>
    <row r="1131" hidden="1" x14ac:dyDescent="0.2"/>
    <row r="1132" hidden="1" x14ac:dyDescent="0.2"/>
    <row r="1133" hidden="1" x14ac:dyDescent="0.2"/>
    <row r="1134" hidden="1" x14ac:dyDescent="0.2"/>
    <row r="1135" hidden="1" x14ac:dyDescent="0.2"/>
    <row r="1136" hidden="1" x14ac:dyDescent="0.2"/>
    <row r="1137" hidden="1" x14ac:dyDescent="0.2"/>
    <row r="1138" hidden="1" x14ac:dyDescent="0.2"/>
    <row r="1139" hidden="1" x14ac:dyDescent="0.2"/>
    <row r="1140" hidden="1" x14ac:dyDescent="0.2"/>
    <row r="1141" hidden="1" x14ac:dyDescent="0.2"/>
    <row r="1142" hidden="1" x14ac:dyDescent="0.2"/>
    <row r="1143" hidden="1" x14ac:dyDescent="0.2"/>
    <row r="1144" hidden="1" x14ac:dyDescent="0.2"/>
    <row r="1145" hidden="1" x14ac:dyDescent="0.2"/>
    <row r="1146" hidden="1" x14ac:dyDescent="0.2"/>
    <row r="1147" hidden="1" x14ac:dyDescent="0.2"/>
    <row r="1148" hidden="1" x14ac:dyDescent="0.2"/>
    <row r="1149" hidden="1" x14ac:dyDescent="0.2"/>
    <row r="1150" hidden="1" x14ac:dyDescent="0.2"/>
    <row r="1151" hidden="1" x14ac:dyDescent="0.2"/>
    <row r="1152" hidden="1" x14ac:dyDescent="0.2"/>
    <row r="1153" hidden="1" x14ac:dyDescent="0.2"/>
    <row r="1154" hidden="1" x14ac:dyDescent="0.2"/>
    <row r="1155" hidden="1" x14ac:dyDescent="0.2"/>
    <row r="1156" hidden="1" x14ac:dyDescent="0.2"/>
    <row r="1157" hidden="1" x14ac:dyDescent="0.2"/>
    <row r="1158" hidden="1" x14ac:dyDescent="0.2"/>
    <row r="1159" hidden="1" x14ac:dyDescent="0.2"/>
    <row r="1160" hidden="1" x14ac:dyDescent="0.2"/>
    <row r="1161" hidden="1" x14ac:dyDescent="0.2"/>
    <row r="1162" hidden="1" x14ac:dyDescent="0.2"/>
    <row r="1163" hidden="1" x14ac:dyDescent="0.2"/>
    <row r="1164" hidden="1" x14ac:dyDescent="0.2"/>
    <row r="1165" hidden="1" x14ac:dyDescent="0.2"/>
    <row r="1166" hidden="1" x14ac:dyDescent="0.2"/>
    <row r="1167" hidden="1" x14ac:dyDescent="0.2"/>
    <row r="1168" hidden="1" x14ac:dyDescent="0.2"/>
    <row r="1169" hidden="1" x14ac:dyDescent="0.2"/>
    <row r="1170" hidden="1" x14ac:dyDescent="0.2"/>
    <row r="1171" hidden="1" x14ac:dyDescent="0.2"/>
    <row r="1172" hidden="1" x14ac:dyDescent="0.2"/>
    <row r="1173" hidden="1" x14ac:dyDescent="0.2"/>
    <row r="1174" hidden="1" x14ac:dyDescent="0.2"/>
    <row r="1175" hidden="1" x14ac:dyDescent="0.2"/>
    <row r="1176" hidden="1" x14ac:dyDescent="0.2"/>
    <row r="1177" hidden="1" x14ac:dyDescent="0.2"/>
    <row r="1178" hidden="1" x14ac:dyDescent="0.2"/>
    <row r="1179" hidden="1" x14ac:dyDescent="0.2"/>
    <row r="1180" hidden="1" x14ac:dyDescent="0.2"/>
    <row r="1181" hidden="1" x14ac:dyDescent="0.2"/>
    <row r="1182" hidden="1" x14ac:dyDescent="0.2"/>
    <row r="1183" hidden="1" x14ac:dyDescent="0.2"/>
    <row r="1184" hidden="1" x14ac:dyDescent="0.2"/>
    <row r="1185" hidden="1" x14ac:dyDescent="0.2"/>
    <row r="1186" hidden="1" x14ac:dyDescent="0.2"/>
    <row r="1187" hidden="1" x14ac:dyDescent="0.2"/>
    <row r="1188" hidden="1" x14ac:dyDescent="0.2"/>
    <row r="1189" hidden="1" x14ac:dyDescent="0.2"/>
    <row r="1190" hidden="1" x14ac:dyDescent="0.2"/>
    <row r="1191" hidden="1" x14ac:dyDescent="0.2"/>
    <row r="1192" hidden="1" x14ac:dyDescent="0.2"/>
    <row r="1193" hidden="1" x14ac:dyDescent="0.2"/>
    <row r="1194" hidden="1" x14ac:dyDescent="0.2"/>
    <row r="1195" hidden="1" x14ac:dyDescent="0.2"/>
    <row r="1196" hidden="1" x14ac:dyDescent="0.2"/>
    <row r="1197" hidden="1" x14ac:dyDescent="0.2"/>
    <row r="1198" hidden="1" x14ac:dyDescent="0.2"/>
    <row r="1199" hidden="1" x14ac:dyDescent="0.2"/>
    <row r="1200" hidden="1" x14ac:dyDescent="0.2"/>
    <row r="1201" hidden="1" x14ac:dyDescent="0.2"/>
    <row r="1202" hidden="1" x14ac:dyDescent="0.2"/>
    <row r="1203" hidden="1" x14ac:dyDescent="0.2"/>
    <row r="1204" hidden="1" x14ac:dyDescent="0.2"/>
    <row r="1205" hidden="1" x14ac:dyDescent="0.2"/>
    <row r="1206" hidden="1" x14ac:dyDescent="0.2"/>
    <row r="1207" hidden="1" x14ac:dyDescent="0.2"/>
    <row r="1208" hidden="1" x14ac:dyDescent="0.2"/>
    <row r="1209" hidden="1" x14ac:dyDescent="0.2"/>
    <row r="1210" hidden="1" x14ac:dyDescent="0.2"/>
    <row r="1211" hidden="1" x14ac:dyDescent="0.2"/>
    <row r="1212" hidden="1" x14ac:dyDescent="0.2"/>
    <row r="1213" hidden="1" x14ac:dyDescent="0.2"/>
    <row r="1214" hidden="1" x14ac:dyDescent="0.2"/>
    <row r="1215" hidden="1" x14ac:dyDescent="0.2"/>
    <row r="1216" hidden="1" x14ac:dyDescent="0.2"/>
    <row r="1217" hidden="1" x14ac:dyDescent="0.2"/>
    <row r="1218" hidden="1" x14ac:dyDescent="0.2"/>
    <row r="1219" hidden="1" x14ac:dyDescent="0.2"/>
    <row r="1220" hidden="1" x14ac:dyDescent="0.2"/>
    <row r="1221" hidden="1" x14ac:dyDescent="0.2"/>
    <row r="1222" hidden="1" x14ac:dyDescent="0.2"/>
    <row r="1223" hidden="1" x14ac:dyDescent="0.2"/>
    <row r="1224" hidden="1" x14ac:dyDescent="0.2"/>
    <row r="1225" hidden="1" x14ac:dyDescent="0.2"/>
    <row r="1226" hidden="1" x14ac:dyDescent="0.2"/>
    <row r="1227" hidden="1" x14ac:dyDescent="0.2"/>
    <row r="1228" hidden="1" x14ac:dyDescent="0.2"/>
    <row r="1229" hidden="1" x14ac:dyDescent="0.2"/>
    <row r="1230" hidden="1" x14ac:dyDescent="0.2"/>
    <row r="1231" hidden="1" x14ac:dyDescent="0.2"/>
    <row r="1232" hidden="1" x14ac:dyDescent="0.2"/>
    <row r="1233" hidden="1" x14ac:dyDescent="0.2"/>
    <row r="1234" hidden="1" x14ac:dyDescent="0.2"/>
    <row r="1235" hidden="1" x14ac:dyDescent="0.2"/>
    <row r="1236" hidden="1" x14ac:dyDescent="0.2"/>
    <row r="1237" hidden="1" x14ac:dyDescent="0.2"/>
    <row r="1238" hidden="1" x14ac:dyDescent="0.2"/>
    <row r="1239" hidden="1" x14ac:dyDescent="0.2"/>
    <row r="1240" hidden="1" x14ac:dyDescent="0.2"/>
    <row r="1241" hidden="1" x14ac:dyDescent="0.2"/>
    <row r="1242" hidden="1" x14ac:dyDescent="0.2"/>
    <row r="1243" hidden="1" x14ac:dyDescent="0.2"/>
    <row r="1244" hidden="1" x14ac:dyDescent="0.2"/>
    <row r="1245" hidden="1" x14ac:dyDescent="0.2"/>
    <row r="1246" hidden="1" x14ac:dyDescent="0.2"/>
    <row r="1247" hidden="1" x14ac:dyDescent="0.2"/>
    <row r="1248" hidden="1" x14ac:dyDescent="0.2"/>
    <row r="1249" hidden="1" x14ac:dyDescent="0.2"/>
    <row r="1250" hidden="1" x14ac:dyDescent="0.2"/>
    <row r="1251" hidden="1" x14ac:dyDescent="0.2"/>
    <row r="1252" hidden="1" x14ac:dyDescent="0.2"/>
    <row r="1253" hidden="1" x14ac:dyDescent="0.2"/>
    <row r="1254" hidden="1" x14ac:dyDescent="0.2"/>
    <row r="1255" hidden="1" x14ac:dyDescent="0.2"/>
    <row r="1256" hidden="1" x14ac:dyDescent="0.2"/>
    <row r="1257" hidden="1" x14ac:dyDescent="0.2"/>
    <row r="1258" hidden="1" x14ac:dyDescent="0.2"/>
    <row r="1259" hidden="1" x14ac:dyDescent="0.2"/>
    <row r="1260" hidden="1" x14ac:dyDescent="0.2"/>
    <row r="1261" hidden="1" x14ac:dyDescent="0.2"/>
    <row r="1262" hidden="1" x14ac:dyDescent="0.2"/>
    <row r="1263" hidden="1" x14ac:dyDescent="0.2"/>
    <row r="1264" hidden="1" x14ac:dyDescent="0.2"/>
    <row r="1265" hidden="1" x14ac:dyDescent="0.2"/>
    <row r="1266" hidden="1" x14ac:dyDescent="0.2"/>
    <row r="1267" hidden="1" x14ac:dyDescent="0.2"/>
    <row r="1268" hidden="1" x14ac:dyDescent="0.2"/>
    <row r="1269" hidden="1" x14ac:dyDescent="0.2"/>
    <row r="1270" hidden="1" x14ac:dyDescent="0.2"/>
    <row r="1271" hidden="1" x14ac:dyDescent="0.2"/>
    <row r="1272" hidden="1" x14ac:dyDescent="0.2"/>
    <row r="1273" hidden="1" x14ac:dyDescent="0.2"/>
    <row r="1274" hidden="1" x14ac:dyDescent="0.2"/>
    <row r="1275" hidden="1" x14ac:dyDescent="0.2"/>
    <row r="1276" hidden="1" x14ac:dyDescent="0.2"/>
    <row r="1277" hidden="1" x14ac:dyDescent="0.2"/>
    <row r="1278" hidden="1" x14ac:dyDescent="0.2"/>
    <row r="1279" hidden="1" x14ac:dyDescent="0.2"/>
    <row r="1280" hidden="1" x14ac:dyDescent="0.2"/>
    <row r="1281" hidden="1" x14ac:dyDescent="0.2"/>
    <row r="1282" hidden="1" x14ac:dyDescent="0.2"/>
    <row r="1283" hidden="1" x14ac:dyDescent="0.2"/>
    <row r="1284" hidden="1" x14ac:dyDescent="0.2"/>
    <row r="1285" hidden="1" x14ac:dyDescent="0.2"/>
    <row r="1286" hidden="1" x14ac:dyDescent="0.2"/>
    <row r="1287" hidden="1" x14ac:dyDescent="0.2"/>
    <row r="1288" hidden="1" x14ac:dyDescent="0.2"/>
    <row r="1289" hidden="1" x14ac:dyDescent="0.2"/>
    <row r="1290" hidden="1" x14ac:dyDescent="0.2"/>
    <row r="1291" hidden="1" x14ac:dyDescent="0.2"/>
    <row r="1292" hidden="1" x14ac:dyDescent="0.2"/>
    <row r="1293" hidden="1" x14ac:dyDescent="0.2"/>
    <row r="1294" hidden="1" x14ac:dyDescent="0.2"/>
    <row r="1295" hidden="1" x14ac:dyDescent="0.2"/>
    <row r="1296" hidden="1" x14ac:dyDescent="0.2"/>
    <row r="1297" hidden="1" x14ac:dyDescent="0.2"/>
    <row r="1298" hidden="1" x14ac:dyDescent="0.2"/>
    <row r="1299" hidden="1" x14ac:dyDescent="0.2"/>
    <row r="1300" hidden="1" x14ac:dyDescent="0.2"/>
    <row r="1301" hidden="1" x14ac:dyDescent="0.2"/>
    <row r="1302" hidden="1" x14ac:dyDescent="0.2"/>
    <row r="1303" hidden="1" x14ac:dyDescent="0.2"/>
    <row r="1304" hidden="1" x14ac:dyDescent="0.2"/>
    <row r="1305" hidden="1" x14ac:dyDescent="0.2"/>
    <row r="1306" hidden="1" x14ac:dyDescent="0.2"/>
    <row r="1307" hidden="1" x14ac:dyDescent="0.2"/>
    <row r="1308" hidden="1" x14ac:dyDescent="0.2"/>
    <row r="1309" hidden="1" x14ac:dyDescent="0.2"/>
    <row r="1310" hidden="1" x14ac:dyDescent="0.2"/>
    <row r="1311" hidden="1" x14ac:dyDescent="0.2"/>
    <row r="1312" hidden="1" x14ac:dyDescent="0.2"/>
    <row r="1313" hidden="1" x14ac:dyDescent="0.2"/>
    <row r="1314" hidden="1" x14ac:dyDescent="0.2"/>
    <row r="1315" hidden="1" x14ac:dyDescent="0.2"/>
    <row r="1316" hidden="1" x14ac:dyDescent="0.2"/>
    <row r="1317" hidden="1" x14ac:dyDescent="0.2"/>
    <row r="1318" hidden="1" x14ac:dyDescent="0.2"/>
    <row r="1319" hidden="1" x14ac:dyDescent="0.2"/>
    <row r="1320" hidden="1" x14ac:dyDescent="0.2"/>
    <row r="1321" hidden="1" x14ac:dyDescent="0.2"/>
    <row r="1322" hidden="1" x14ac:dyDescent="0.2"/>
    <row r="1323" hidden="1" x14ac:dyDescent="0.2"/>
    <row r="1324" hidden="1" x14ac:dyDescent="0.2"/>
    <row r="1325" hidden="1" x14ac:dyDescent="0.2"/>
    <row r="1326" hidden="1" x14ac:dyDescent="0.2"/>
    <row r="1327" hidden="1" x14ac:dyDescent="0.2"/>
    <row r="1328" hidden="1" x14ac:dyDescent="0.2"/>
    <row r="1329" hidden="1" x14ac:dyDescent="0.2"/>
    <row r="1330" hidden="1" x14ac:dyDescent="0.2"/>
    <row r="1331" hidden="1" x14ac:dyDescent="0.2"/>
    <row r="1332" hidden="1" x14ac:dyDescent="0.2"/>
    <row r="1333" hidden="1" x14ac:dyDescent="0.2"/>
    <row r="1334" hidden="1" x14ac:dyDescent="0.2"/>
    <row r="1335" hidden="1" x14ac:dyDescent="0.2"/>
    <row r="1336" hidden="1" x14ac:dyDescent="0.2"/>
    <row r="1337" hidden="1" x14ac:dyDescent="0.2"/>
    <row r="1338" hidden="1" x14ac:dyDescent="0.2"/>
    <row r="1339" hidden="1" x14ac:dyDescent="0.2"/>
    <row r="1340" hidden="1" x14ac:dyDescent="0.2"/>
    <row r="1341" hidden="1" x14ac:dyDescent="0.2"/>
    <row r="1342" hidden="1" x14ac:dyDescent="0.2"/>
    <row r="1343" hidden="1" x14ac:dyDescent="0.2"/>
    <row r="1344" hidden="1" x14ac:dyDescent="0.2"/>
    <row r="1345" hidden="1" x14ac:dyDescent="0.2"/>
    <row r="1346" hidden="1" x14ac:dyDescent="0.2"/>
    <row r="1347" hidden="1" x14ac:dyDescent="0.2"/>
    <row r="1348" hidden="1" x14ac:dyDescent="0.2"/>
    <row r="1349" hidden="1" x14ac:dyDescent="0.2"/>
    <row r="1350" hidden="1" x14ac:dyDescent="0.2"/>
    <row r="1351" hidden="1" x14ac:dyDescent="0.2"/>
    <row r="1352" hidden="1" x14ac:dyDescent="0.2"/>
    <row r="1353" hidden="1" x14ac:dyDescent="0.2"/>
    <row r="1354" hidden="1" x14ac:dyDescent="0.2"/>
    <row r="1355" hidden="1" x14ac:dyDescent="0.2"/>
    <row r="1356" hidden="1" x14ac:dyDescent="0.2"/>
    <row r="1357" hidden="1" x14ac:dyDescent="0.2"/>
    <row r="1358" hidden="1" x14ac:dyDescent="0.2"/>
    <row r="1359" hidden="1" x14ac:dyDescent="0.2"/>
    <row r="1360" hidden="1" x14ac:dyDescent="0.2"/>
    <row r="1361" hidden="1" x14ac:dyDescent="0.2"/>
    <row r="1362" hidden="1" x14ac:dyDescent="0.2"/>
    <row r="1363" hidden="1" x14ac:dyDescent="0.2"/>
    <row r="1364" hidden="1" x14ac:dyDescent="0.2"/>
    <row r="1365" hidden="1" x14ac:dyDescent="0.2"/>
    <row r="1366" hidden="1" x14ac:dyDescent="0.2"/>
    <row r="1367" hidden="1" x14ac:dyDescent="0.2"/>
    <row r="1368" hidden="1" x14ac:dyDescent="0.2"/>
    <row r="1369" hidden="1" x14ac:dyDescent="0.2"/>
    <row r="1370" hidden="1" x14ac:dyDescent="0.2"/>
    <row r="1371" hidden="1" x14ac:dyDescent="0.2"/>
    <row r="1372" hidden="1" x14ac:dyDescent="0.2"/>
    <row r="1373" hidden="1" x14ac:dyDescent="0.2"/>
    <row r="1374" hidden="1" x14ac:dyDescent="0.2"/>
    <row r="1375" hidden="1" x14ac:dyDescent="0.2"/>
    <row r="1376" hidden="1" x14ac:dyDescent="0.2"/>
    <row r="1377" hidden="1" x14ac:dyDescent="0.2"/>
    <row r="1378" hidden="1" x14ac:dyDescent="0.2"/>
    <row r="1379" hidden="1" x14ac:dyDescent="0.2"/>
    <row r="1380" hidden="1" x14ac:dyDescent="0.2"/>
    <row r="1381" hidden="1" x14ac:dyDescent="0.2"/>
    <row r="1382" hidden="1" x14ac:dyDescent="0.2"/>
    <row r="1383" hidden="1" x14ac:dyDescent="0.2"/>
    <row r="1384" hidden="1" x14ac:dyDescent="0.2"/>
    <row r="1385" hidden="1" x14ac:dyDescent="0.2"/>
    <row r="1386" hidden="1" x14ac:dyDescent="0.2"/>
    <row r="1387" hidden="1" x14ac:dyDescent="0.2"/>
    <row r="1388" hidden="1" x14ac:dyDescent="0.2"/>
    <row r="1389" hidden="1" x14ac:dyDescent="0.2"/>
    <row r="1390" hidden="1" x14ac:dyDescent="0.2"/>
    <row r="1391" hidden="1" x14ac:dyDescent="0.2"/>
    <row r="1392" hidden="1" x14ac:dyDescent="0.2"/>
    <row r="1393" hidden="1" x14ac:dyDescent="0.2"/>
    <row r="1394" hidden="1" x14ac:dyDescent="0.2"/>
    <row r="1395" hidden="1" x14ac:dyDescent="0.2"/>
    <row r="1396" hidden="1" x14ac:dyDescent="0.2"/>
    <row r="1397" hidden="1" x14ac:dyDescent="0.2"/>
    <row r="1398" hidden="1" x14ac:dyDescent="0.2"/>
    <row r="1399" hidden="1" x14ac:dyDescent="0.2"/>
    <row r="1400" hidden="1" x14ac:dyDescent="0.2"/>
    <row r="1401" hidden="1" x14ac:dyDescent="0.2"/>
    <row r="1402" hidden="1" x14ac:dyDescent="0.2"/>
    <row r="1403" hidden="1" x14ac:dyDescent="0.2"/>
    <row r="1404" hidden="1" x14ac:dyDescent="0.2"/>
    <row r="1405" hidden="1" x14ac:dyDescent="0.2"/>
    <row r="1406" hidden="1" x14ac:dyDescent="0.2"/>
    <row r="1407" hidden="1" x14ac:dyDescent="0.2"/>
    <row r="1408" hidden="1" x14ac:dyDescent="0.2"/>
    <row r="1409" hidden="1" x14ac:dyDescent="0.2"/>
    <row r="1410" hidden="1" x14ac:dyDescent="0.2"/>
    <row r="1411" hidden="1" x14ac:dyDescent="0.2"/>
    <row r="1412" hidden="1" x14ac:dyDescent="0.2"/>
    <row r="1413" hidden="1" x14ac:dyDescent="0.2"/>
    <row r="1414" hidden="1" x14ac:dyDescent="0.2"/>
    <row r="1415" hidden="1" x14ac:dyDescent="0.2"/>
    <row r="1416" hidden="1" x14ac:dyDescent="0.2"/>
    <row r="1417" hidden="1" x14ac:dyDescent="0.2"/>
    <row r="1418" hidden="1" x14ac:dyDescent="0.2"/>
    <row r="1419" hidden="1" x14ac:dyDescent="0.2"/>
    <row r="1420" hidden="1" x14ac:dyDescent="0.2"/>
    <row r="1421" hidden="1" x14ac:dyDescent="0.2"/>
    <row r="1422" hidden="1" x14ac:dyDescent="0.2"/>
    <row r="1423" hidden="1" x14ac:dyDescent="0.2"/>
    <row r="1424" hidden="1" x14ac:dyDescent="0.2"/>
    <row r="1425" hidden="1" x14ac:dyDescent="0.2"/>
    <row r="1426" hidden="1" x14ac:dyDescent="0.2"/>
    <row r="1427" hidden="1" x14ac:dyDescent="0.2"/>
    <row r="1428" hidden="1" x14ac:dyDescent="0.2"/>
    <row r="1429" hidden="1" x14ac:dyDescent="0.2"/>
    <row r="1430" hidden="1" x14ac:dyDescent="0.2"/>
    <row r="1431" hidden="1" x14ac:dyDescent="0.2"/>
    <row r="1432" hidden="1" x14ac:dyDescent="0.2"/>
    <row r="1433" hidden="1" x14ac:dyDescent="0.2"/>
    <row r="1434" hidden="1" x14ac:dyDescent="0.2"/>
    <row r="1435" hidden="1" x14ac:dyDescent="0.2"/>
    <row r="1436" hidden="1" x14ac:dyDescent="0.2"/>
    <row r="1437" hidden="1" x14ac:dyDescent="0.2"/>
    <row r="1438" hidden="1" x14ac:dyDescent="0.2"/>
    <row r="1439" hidden="1" x14ac:dyDescent="0.2"/>
    <row r="1440" hidden="1" x14ac:dyDescent="0.2"/>
    <row r="1441" hidden="1" x14ac:dyDescent="0.2"/>
    <row r="1442" hidden="1" x14ac:dyDescent="0.2"/>
    <row r="1443" hidden="1" x14ac:dyDescent="0.2"/>
    <row r="1444" hidden="1" x14ac:dyDescent="0.2"/>
    <row r="1445" hidden="1" x14ac:dyDescent="0.2"/>
    <row r="1446" hidden="1" x14ac:dyDescent="0.2"/>
    <row r="1447" hidden="1" x14ac:dyDescent="0.2"/>
    <row r="1448" hidden="1" x14ac:dyDescent="0.2"/>
    <row r="1449" hidden="1" x14ac:dyDescent="0.2"/>
    <row r="1450" hidden="1" x14ac:dyDescent="0.2"/>
    <row r="1451" hidden="1" x14ac:dyDescent="0.2"/>
    <row r="1452" hidden="1" x14ac:dyDescent="0.2"/>
    <row r="1453" hidden="1" x14ac:dyDescent="0.2"/>
    <row r="1454" hidden="1" x14ac:dyDescent="0.2"/>
    <row r="1455" hidden="1" x14ac:dyDescent="0.2"/>
    <row r="1456" hidden="1" x14ac:dyDescent="0.2"/>
    <row r="1457" hidden="1" x14ac:dyDescent="0.2"/>
    <row r="1458" hidden="1" x14ac:dyDescent="0.2"/>
    <row r="1459" hidden="1" x14ac:dyDescent="0.2"/>
    <row r="1460" hidden="1" x14ac:dyDescent="0.2"/>
    <row r="1461" hidden="1" x14ac:dyDescent="0.2"/>
    <row r="1462" hidden="1" x14ac:dyDescent="0.2"/>
    <row r="1463" hidden="1" x14ac:dyDescent="0.2"/>
    <row r="1464" hidden="1" x14ac:dyDescent="0.2"/>
    <row r="1465" hidden="1" x14ac:dyDescent="0.2"/>
    <row r="1466" hidden="1" x14ac:dyDescent="0.2"/>
    <row r="1467" hidden="1" x14ac:dyDescent="0.2"/>
    <row r="1468" hidden="1" x14ac:dyDescent="0.2"/>
    <row r="1469" hidden="1" x14ac:dyDescent="0.2"/>
    <row r="1470" hidden="1" x14ac:dyDescent="0.2"/>
    <row r="1471" hidden="1" x14ac:dyDescent="0.2"/>
    <row r="1472" hidden="1" x14ac:dyDescent="0.2"/>
    <row r="1473" hidden="1" x14ac:dyDescent="0.2"/>
    <row r="1474" hidden="1" x14ac:dyDescent="0.2"/>
    <row r="1475" hidden="1" x14ac:dyDescent="0.2"/>
    <row r="1476" hidden="1" x14ac:dyDescent="0.2"/>
    <row r="1477" hidden="1" x14ac:dyDescent="0.2"/>
    <row r="1478" hidden="1" x14ac:dyDescent="0.2"/>
    <row r="1479" hidden="1" x14ac:dyDescent="0.2"/>
    <row r="1480" hidden="1" x14ac:dyDescent="0.2"/>
    <row r="1481" hidden="1" x14ac:dyDescent="0.2"/>
    <row r="1482" hidden="1" x14ac:dyDescent="0.2"/>
    <row r="1483" hidden="1" x14ac:dyDescent="0.2"/>
    <row r="1484" hidden="1" x14ac:dyDescent="0.2"/>
    <row r="1485" hidden="1" x14ac:dyDescent="0.2"/>
    <row r="1486" hidden="1" x14ac:dyDescent="0.2"/>
    <row r="1487" hidden="1" x14ac:dyDescent="0.2"/>
    <row r="1488" hidden="1" x14ac:dyDescent="0.2"/>
    <row r="1489" hidden="1" x14ac:dyDescent="0.2"/>
    <row r="1490" hidden="1" x14ac:dyDescent="0.2"/>
    <row r="1491" hidden="1" x14ac:dyDescent="0.2"/>
    <row r="1492" hidden="1" x14ac:dyDescent="0.2"/>
    <row r="1493" hidden="1" x14ac:dyDescent="0.2"/>
    <row r="1494" hidden="1" x14ac:dyDescent="0.2"/>
    <row r="1495" hidden="1" x14ac:dyDescent="0.2"/>
    <row r="1496" hidden="1" x14ac:dyDescent="0.2"/>
    <row r="1497" hidden="1" x14ac:dyDescent="0.2"/>
    <row r="1498" hidden="1" x14ac:dyDescent="0.2"/>
    <row r="1499" hidden="1" x14ac:dyDescent="0.2"/>
    <row r="1500" hidden="1" x14ac:dyDescent="0.2"/>
    <row r="1501" hidden="1" x14ac:dyDescent="0.2"/>
    <row r="1502" hidden="1" x14ac:dyDescent="0.2"/>
    <row r="1503" hidden="1" x14ac:dyDescent="0.2"/>
    <row r="1504" hidden="1" x14ac:dyDescent="0.2"/>
    <row r="1505" hidden="1" x14ac:dyDescent="0.2"/>
    <row r="1506" hidden="1" x14ac:dyDescent="0.2"/>
    <row r="1507" hidden="1" x14ac:dyDescent="0.2"/>
    <row r="1508" hidden="1" x14ac:dyDescent="0.2"/>
    <row r="1509" hidden="1" x14ac:dyDescent="0.2"/>
    <row r="1510" hidden="1" x14ac:dyDescent="0.2"/>
    <row r="1511" hidden="1" x14ac:dyDescent="0.2"/>
    <row r="1512" hidden="1" x14ac:dyDescent="0.2"/>
    <row r="1513" hidden="1" x14ac:dyDescent="0.2"/>
    <row r="1514" hidden="1" x14ac:dyDescent="0.2"/>
    <row r="1515" hidden="1" x14ac:dyDescent="0.2"/>
    <row r="1516" hidden="1" x14ac:dyDescent="0.2"/>
    <row r="1517" hidden="1" x14ac:dyDescent="0.2"/>
    <row r="1518" hidden="1" x14ac:dyDescent="0.2"/>
    <row r="1519" hidden="1" x14ac:dyDescent="0.2"/>
    <row r="1520" hidden="1" x14ac:dyDescent="0.2"/>
    <row r="1521" hidden="1" x14ac:dyDescent="0.2"/>
    <row r="1522" hidden="1" x14ac:dyDescent="0.2"/>
    <row r="1523" hidden="1" x14ac:dyDescent="0.2"/>
    <row r="1524" hidden="1" x14ac:dyDescent="0.2"/>
    <row r="1525" hidden="1" x14ac:dyDescent="0.2"/>
    <row r="1526" hidden="1" x14ac:dyDescent="0.2"/>
    <row r="1527" hidden="1" x14ac:dyDescent="0.2"/>
    <row r="1528" hidden="1" x14ac:dyDescent="0.2"/>
    <row r="1529" hidden="1" x14ac:dyDescent="0.2"/>
    <row r="1530" hidden="1" x14ac:dyDescent="0.2"/>
    <row r="1531" hidden="1" x14ac:dyDescent="0.2"/>
    <row r="1532" hidden="1" x14ac:dyDescent="0.2"/>
    <row r="1533" hidden="1" x14ac:dyDescent="0.2"/>
    <row r="1534" hidden="1" x14ac:dyDescent="0.2"/>
    <row r="1535" hidden="1" x14ac:dyDescent="0.2"/>
    <row r="1536" hidden="1" x14ac:dyDescent="0.2"/>
    <row r="1537" hidden="1" x14ac:dyDescent="0.2"/>
    <row r="1538" hidden="1" x14ac:dyDescent="0.2"/>
    <row r="1539" hidden="1" x14ac:dyDescent="0.2"/>
    <row r="1540" hidden="1" x14ac:dyDescent="0.2"/>
    <row r="1541" hidden="1" x14ac:dyDescent="0.2"/>
    <row r="1542" hidden="1" x14ac:dyDescent="0.2"/>
    <row r="1543" hidden="1" x14ac:dyDescent="0.2"/>
    <row r="1544" hidden="1" x14ac:dyDescent="0.2"/>
    <row r="1545" hidden="1" x14ac:dyDescent="0.2"/>
    <row r="1546" hidden="1" x14ac:dyDescent="0.2"/>
    <row r="1547" hidden="1" x14ac:dyDescent="0.2"/>
    <row r="1548" hidden="1" x14ac:dyDescent="0.2"/>
    <row r="1549" hidden="1" x14ac:dyDescent="0.2"/>
    <row r="1550" hidden="1" x14ac:dyDescent="0.2"/>
    <row r="1551" hidden="1" x14ac:dyDescent="0.2"/>
    <row r="1552" hidden="1" x14ac:dyDescent="0.2"/>
    <row r="1553" hidden="1" x14ac:dyDescent="0.2"/>
    <row r="1554" hidden="1" x14ac:dyDescent="0.2"/>
    <row r="1555" hidden="1" x14ac:dyDescent="0.2"/>
    <row r="1556" hidden="1" x14ac:dyDescent="0.2"/>
    <row r="1557" hidden="1" x14ac:dyDescent="0.2"/>
    <row r="1558" hidden="1" x14ac:dyDescent="0.2"/>
    <row r="1559" hidden="1" x14ac:dyDescent="0.2"/>
    <row r="1560" hidden="1" x14ac:dyDescent="0.2"/>
    <row r="1561" hidden="1" x14ac:dyDescent="0.2"/>
    <row r="1562" hidden="1" x14ac:dyDescent="0.2"/>
    <row r="1563" hidden="1" x14ac:dyDescent="0.2"/>
    <row r="1564" hidden="1" x14ac:dyDescent="0.2"/>
    <row r="1565" hidden="1" x14ac:dyDescent="0.2"/>
    <row r="1566" hidden="1" x14ac:dyDescent="0.2"/>
    <row r="1567" hidden="1" x14ac:dyDescent="0.2"/>
    <row r="1568" hidden="1" x14ac:dyDescent="0.2"/>
    <row r="1569" hidden="1" x14ac:dyDescent="0.2"/>
    <row r="1570" hidden="1" x14ac:dyDescent="0.2"/>
    <row r="1571" hidden="1" x14ac:dyDescent="0.2"/>
    <row r="1572" hidden="1" x14ac:dyDescent="0.2"/>
    <row r="1573" hidden="1" x14ac:dyDescent="0.2"/>
    <row r="1574" hidden="1" x14ac:dyDescent="0.2"/>
    <row r="1575" hidden="1" x14ac:dyDescent="0.2"/>
    <row r="1576" hidden="1" x14ac:dyDescent="0.2"/>
    <row r="1577" hidden="1" x14ac:dyDescent="0.2"/>
    <row r="1578" hidden="1" x14ac:dyDescent="0.2"/>
    <row r="1579" hidden="1" x14ac:dyDescent="0.2"/>
    <row r="1580" hidden="1" x14ac:dyDescent="0.2"/>
    <row r="1581" hidden="1" x14ac:dyDescent="0.2"/>
    <row r="1582" hidden="1" x14ac:dyDescent="0.2"/>
    <row r="1583" hidden="1" x14ac:dyDescent="0.2"/>
    <row r="1584" hidden="1" x14ac:dyDescent="0.2"/>
    <row r="1585" hidden="1" x14ac:dyDescent="0.2"/>
    <row r="1586" hidden="1" x14ac:dyDescent="0.2"/>
    <row r="1587" hidden="1" x14ac:dyDescent="0.2"/>
    <row r="1588" hidden="1" x14ac:dyDescent="0.2"/>
    <row r="1589" hidden="1" x14ac:dyDescent="0.2"/>
    <row r="1590" hidden="1" x14ac:dyDescent="0.2"/>
    <row r="1591" hidden="1" x14ac:dyDescent="0.2"/>
    <row r="1592" hidden="1" x14ac:dyDescent="0.2"/>
    <row r="1593" hidden="1" x14ac:dyDescent="0.2"/>
    <row r="1594" hidden="1" x14ac:dyDescent="0.2"/>
    <row r="1595" hidden="1" x14ac:dyDescent="0.2"/>
    <row r="1596" hidden="1" x14ac:dyDescent="0.2"/>
    <row r="1597" hidden="1" x14ac:dyDescent="0.2"/>
    <row r="1598" hidden="1" x14ac:dyDescent="0.2"/>
    <row r="1599" hidden="1" x14ac:dyDescent="0.2"/>
    <row r="1600" hidden="1" x14ac:dyDescent="0.2"/>
    <row r="1601" hidden="1" x14ac:dyDescent="0.2"/>
    <row r="1602" hidden="1" x14ac:dyDescent="0.2"/>
    <row r="1603" hidden="1" x14ac:dyDescent="0.2"/>
    <row r="1604" hidden="1" x14ac:dyDescent="0.2"/>
    <row r="1605" hidden="1" x14ac:dyDescent="0.2"/>
    <row r="1606" hidden="1" x14ac:dyDescent="0.2"/>
    <row r="1607" hidden="1" x14ac:dyDescent="0.2"/>
    <row r="1608" hidden="1" x14ac:dyDescent="0.2"/>
    <row r="1609" hidden="1" x14ac:dyDescent="0.2"/>
    <row r="1610" hidden="1" x14ac:dyDescent="0.2"/>
    <row r="1611" hidden="1" x14ac:dyDescent="0.2"/>
    <row r="1612" hidden="1" x14ac:dyDescent="0.2"/>
    <row r="1613" hidden="1" x14ac:dyDescent="0.2"/>
    <row r="1614" hidden="1" x14ac:dyDescent="0.2"/>
    <row r="1615" hidden="1" x14ac:dyDescent="0.2"/>
    <row r="1616" hidden="1" x14ac:dyDescent="0.2"/>
    <row r="1617" hidden="1" x14ac:dyDescent="0.2"/>
    <row r="1618" hidden="1" x14ac:dyDescent="0.2"/>
    <row r="1619" hidden="1" x14ac:dyDescent="0.2"/>
    <row r="1620" hidden="1" x14ac:dyDescent="0.2"/>
    <row r="1621" hidden="1" x14ac:dyDescent="0.2"/>
    <row r="1622" hidden="1" x14ac:dyDescent="0.2"/>
    <row r="1623" hidden="1" x14ac:dyDescent="0.2"/>
    <row r="1624" hidden="1" x14ac:dyDescent="0.2"/>
    <row r="1625" hidden="1" x14ac:dyDescent="0.2"/>
    <row r="1626" hidden="1" x14ac:dyDescent="0.2"/>
    <row r="1627" hidden="1" x14ac:dyDescent="0.2"/>
    <row r="1628" hidden="1" x14ac:dyDescent="0.2"/>
    <row r="1629" hidden="1" x14ac:dyDescent="0.2"/>
    <row r="1630" hidden="1" x14ac:dyDescent="0.2"/>
    <row r="1631" hidden="1" x14ac:dyDescent="0.2"/>
    <row r="1632" hidden="1" x14ac:dyDescent="0.2"/>
    <row r="1633" hidden="1" x14ac:dyDescent="0.2"/>
    <row r="1634" hidden="1" x14ac:dyDescent="0.2"/>
    <row r="1635" hidden="1" x14ac:dyDescent="0.2"/>
    <row r="1636" hidden="1" x14ac:dyDescent="0.2"/>
    <row r="1637" hidden="1" x14ac:dyDescent="0.2"/>
    <row r="1638" hidden="1" x14ac:dyDescent="0.2"/>
    <row r="1639" hidden="1" x14ac:dyDescent="0.2"/>
    <row r="1640" hidden="1" x14ac:dyDescent="0.2"/>
    <row r="1641" hidden="1" x14ac:dyDescent="0.2"/>
    <row r="1642" hidden="1" x14ac:dyDescent="0.2"/>
    <row r="1643" hidden="1" x14ac:dyDescent="0.2"/>
    <row r="1644" hidden="1" x14ac:dyDescent="0.2"/>
    <row r="1645" hidden="1" x14ac:dyDescent="0.2"/>
    <row r="1646" hidden="1" x14ac:dyDescent="0.2"/>
    <row r="1647" hidden="1" x14ac:dyDescent="0.2"/>
    <row r="1648" hidden="1" x14ac:dyDescent="0.2"/>
    <row r="1649" hidden="1" x14ac:dyDescent="0.2"/>
    <row r="1650" hidden="1" x14ac:dyDescent="0.2"/>
    <row r="1651" hidden="1" x14ac:dyDescent="0.2"/>
    <row r="1652" hidden="1" x14ac:dyDescent="0.2"/>
    <row r="1653" hidden="1" x14ac:dyDescent="0.2"/>
    <row r="1654" hidden="1" x14ac:dyDescent="0.2"/>
    <row r="1655" hidden="1" x14ac:dyDescent="0.2"/>
    <row r="1656" hidden="1" x14ac:dyDescent="0.2"/>
    <row r="1657" hidden="1" x14ac:dyDescent="0.2"/>
    <row r="1658" hidden="1" x14ac:dyDescent="0.2"/>
    <row r="1659" hidden="1" x14ac:dyDescent="0.2"/>
    <row r="1660" hidden="1" x14ac:dyDescent="0.2"/>
    <row r="1661" hidden="1" x14ac:dyDescent="0.2"/>
    <row r="1662" hidden="1" x14ac:dyDescent="0.2"/>
    <row r="1663" hidden="1" x14ac:dyDescent="0.2"/>
    <row r="1664" hidden="1" x14ac:dyDescent="0.2"/>
    <row r="1665" hidden="1" x14ac:dyDescent="0.2"/>
    <row r="1666" hidden="1" x14ac:dyDescent="0.2"/>
    <row r="1667" hidden="1" x14ac:dyDescent="0.2"/>
    <row r="1668" hidden="1" x14ac:dyDescent="0.2"/>
    <row r="1669" hidden="1" x14ac:dyDescent="0.2"/>
    <row r="1670" hidden="1" x14ac:dyDescent="0.2"/>
    <row r="1671" hidden="1" x14ac:dyDescent="0.2"/>
    <row r="1672" hidden="1" x14ac:dyDescent="0.2"/>
    <row r="1673" hidden="1" x14ac:dyDescent="0.2"/>
    <row r="1674" hidden="1" x14ac:dyDescent="0.2"/>
    <row r="1675" hidden="1" x14ac:dyDescent="0.2"/>
    <row r="1676" hidden="1" x14ac:dyDescent="0.2"/>
    <row r="1677" hidden="1" x14ac:dyDescent="0.2"/>
    <row r="1678" hidden="1" x14ac:dyDescent="0.2"/>
    <row r="1679" hidden="1" x14ac:dyDescent="0.2"/>
    <row r="1680" hidden="1" x14ac:dyDescent="0.2"/>
    <row r="1681" hidden="1" x14ac:dyDescent="0.2"/>
    <row r="1682" hidden="1" x14ac:dyDescent="0.2"/>
    <row r="1683" hidden="1" x14ac:dyDescent="0.2"/>
    <row r="1684" hidden="1" x14ac:dyDescent="0.2"/>
    <row r="1685" hidden="1" x14ac:dyDescent="0.2"/>
    <row r="1686" hidden="1" x14ac:dyDescent="0.2"/>
    <row r="1687" hidden="1" x14ac:dyDescent="0.2"/>
    <row r="1688" hidden="1" x14ac:dyDescent="0.2"/>
    <row r="1689" hidden="1" x14ac:dyDescent="0.2"/>
    <row r="1690" hidden="1" x14ac:dyDescent="0.2"/>
    <row r="1691" hidden="1" x14ac:dyDescent="0.2"/>
    <row r="1692" hidden="1" x14ac:dyDescent="0.2"/>
    <row r="1693" hidden="1" x14ac:dyDescent="0.2"/>
    <row r="1694" hidden="1" x14ac:dyDescent="0.2"/>
    <row r="1695" hidden="1" x14ac:dyDescent="0.2"/>
    <row r="1696" hidden="1" x14ac:dyDescent="0.2"/>
    <row r="1697" hidden="1" x14ac:dyDescent="0.2"/>
    <row r="1698" hidden="1" x14ac:dyDescent="0.2"/>
    <row r="1699" hidden="1" x14ac:dyDescent="0.2"/>
    <row r="1700" hidden="1" x14ac:dyDescent="0.2"/>
    <row r="1701" hidden="1" x14ac:dyDescent="0.2"/>
    <row r="1702" hidden="1" x14ac:dyDescent="0.2"/>
    <row r="1703" hidden="1" x14ac:dyDescent="0.2"/>
    <row r="1704" hidden="1" x14ac:dyDescent="0.2"/>
    <row r="1705" hidden="1" x14ac:dyDescent="0.2"/>
    <row r="1706" hidden="1" x14ac:dyDescent="0.2"/>
    <row r="1707" hidden="1" x14ac:dyDescent="0.2"/>
    <row r="1708" hidden="1" x14ac:dyDescent="0.2"/>
    <row r="1709" hidden="1" x14ac:dyDescent="0.2"/>
    <row r="1710" hidden="1" x14ac:dyDescent="0.2"/>
    <row r="1711" hidden="1" x14ac:dyDescent="0.2"/>
    <row r="1712" hidden="1" x14ac:dyDescent="0.2"/>
    <row r="1713" hidden="1" x14ac:dyDescent="0.2"/>
    <row r="1714" hidden="1" x14ac:dyDescent="0.2"/>
    <row r="1715" hidden="1" x14ac:dyDescent="0.2"/>
    <row r="1716" hidden="1" x14ac:dyDescent="0.2"/>
    <row r="1717" hidden="1" x14ac:dyDescent="0.2"/>
    <row r="1718" hidden="1" x14ac:dyDescent="0.2"/>
    <row r="1719" hidden="1" x14ac:dyDescent="0.2"/>
    <row r="1720" hidden="1" x14ac:dyDescent="0.2"/>
    <row r="1721" hidden="1" x14ac:dyDescent="0.2"/>
    <row r="1722" hidden="1" x14ac:dyDescent="0.2"/>
    <row r="1723" hidden="1" x14ac:dyDescent="0.2"/>
    <row r="1724" hidden="1" x14ac:dyDescent="0.2"/>
    <row r="1725" hidden="1" x14ac:dyDescent="0.2"/>
    <row r="1726" hidden="1" x14ac:dyDescent="0.2"/>
    <row r="1727" hidden="1" x14ac:dyDescent="0.2"/>
    <row r="1728" hidden="1" x14ac:dyDescent="0.2"/>
    <row r="1729" hidden="1" x14ac:dyDescent="0.2"/>
    <row r="1730" hidden="1" x14ac:dyDescent="0.2"/>
    <row r="1731" hidden="1" x14ac:dyDescent="0.2"/>
    <row r="1732" hidden="1" x14ac:dyDescent="0.2"/>
    <row r="1733" hidden="1" x14ac:dyDescent="0.2"/>
    <row r="1734" hidden="1" x14ac:dyDescent="0.2"/>
    <row r="1735" hidden="1" x14ac:dyDescent="0.2"/>
    <row r="1736" hidden="1" x14ac:dyDescent="0.2"/>
    <row r="1737" hidden="1" x14ac:dyDescent="0.2"/>
    <row r="1738" hidden="1" x14ac:dyDescent="0.2"/>
    <row r="1739" hidden="1" x14ac:dyDescent="0.2"/>
    <row r="1740" hidden="1" x14ac:dyDescent="0.2"/>
    <row r="1741" hidden="1" x14ac:dyDescent="0.2"/>
    <row r="1742" hidden="1" x14ac:dyDescent="0.2"/>
    <row r="1743" hidden="1" x14ac:dyDescent="0.2"/>
    <row r="1744" hidden="1" x14ac:dyDescent="0.2"/>
    <row r="1745" hidden="1" x14ac:dyDescent="0.2"/>
    <row r="1746" hidden="1" x14ac:dyDescent="0.2"/>
    <row r="1747" hidden="1" x14ac:dyDescent="0.2"/>
    <row r="1748" hidden="1" x14ac:dyDescent="0.2"/>
    <row r="1749" hidden="1" x14ac:dyDescent="0.2"/>
    <row r="1750" hidden="1" x14ac:dyDescent="0.2"/>
    <row r="1751" hidden="1" x14ac:dyDescent="0.2"/>
    <row r="1752" hidden="1" x14ac:dyDescent="0.2"/>
    <row r="1753" hidden="1" x14ac:dyDescent="0.2"/>
    <row r="1754" hidden="1" x14ac:dyDescent="0.2"/>
    <row r="1755" hidden="1" x14ac:dyDescent="0.2"/>
    <row r="1756" hidden="1" x14ac:dyDescent="0.2"/>
    <row r="1757" hidden="1" x14ac:dyDescent="0.2"/>
    <row r="1758" hidden="1" x14ac:dyDescent="0.2"/>
    <row r="1759" hidden="1" x14ac:dyDescent="0.2"/>
    <row r="1760" hidden="1" x14ac:dyDescent="0.2"/>
    <row r="1761" hidden="1" x14ac:dyDescent="0.2"/>
    <row r="1762" hidden="1" x14ac:dyDescent="0.2"/>
    <row r="1763" hidden="1" x14ac:dyDescent="0.2"/>
    <row r="1764" hidden="1" x14ac:dyDescent="0.2"/>
    <row r="1765" hidden="1" x14ac:dyDescent="0.2"/>
    <row r="1766" hidden="1" x14ac:dyDescent="0.2"/>
    <row r="1767" hidden="1" x14ac:dyDescent="0.2"/>
    <row r="1768" hidden="1" x14ac:dyDescent="0.2"/>
    <row r="1769" hidden="1" x14ac:dyDescent="0.2"/>
    <row r="1770" hidden="1" x14ac:dyDescent="0.2"/>
    <row r="1771" hidden="1" x14ac:dyDescent="0.2"/>
    <row r="1772" hidden="1" x14ac:dyDescent="0.2"/>
    <row r="1773" hidden="1" x14ac:dyDescent="0.2"/>
    <row r="1774" hidden="1" x14ac:dyDescent="0.2"/>
    <row r="1775" hidden="1" x14ac:dyDescent="0.2"/>
    <row r="1776" hidden="1" x14ac:dyDescent="0.2"/>
    <row r="1777" hidden="1" x14ac:dyDescent="0.2"/>
    <row r="1778" hidden="1" x14ac:dyDescent="0.2"/>
    <row r="1779" hidden="1" x14ac:dyDescent="0.2"/>
    <row r="1780" hidden="1" x14ac:dyDescent="0.2"/>
    <row r="1781" hidden="1" x14ac:dyDescent="0.2"/>
    <row r="1782" hidden="1" x14ac:dyDescent="0.2"/>
    <row r="1783" hidden="1" x14ac:dyDescent="0.2"/>
    <row r="1784" hidden="1" x14ac:dyDescent="0.2"/>
    <row r="1785" hidden="1" x14ac:dyDescent="0.2"/>
    <row r="1786" hidden="1" x14ac:dyDescent="0.2"/>
    <row r="1787" hidden="1" x14ac:dyDescent="0.2"/>
    <row r="1788" hidden="1" x14ac:dyDescent="0.2"/>
    <row r="1789" hidden="1" x14ac:dyDescent="0.2"/>
    <row r="1790" hidden="1" x14ac:dyDescent="0.2"/>
    <row r="1791" hidden="1" x14ac:dyDescent="0.2"/>
    <row r="1792" hidden="1" x14ac:dyDescent="0.2"/>
    <row r="1793" hidden="1" x14ac:dyDescent="0.2"/>
    <row r="1794" hidden="1" x14ac:dyDescent="0.2"/>
    <row r="1795" hidden="1" x14ac:dyDescent="0.2"/>
    <row r="1796" hidden="1" x14ac:dyDescent="0.2"/>
    <row r="1797" hidden="1" x14ac:dyDescent="0.2"/>
    <row r="1798" hidden="1" x14ac:dyDescent="0.2"/>
    <row r="1799" hidden="1" x14ac:dyDescent="0.2"/>
    <row r="1800" hidden="1" x14ac:dyDescent="0.2"/>
    <row r="1801" hidden="1" x14ac:dyDescent="0.2"/>
    <row r="1802" hidden="1" x14ac:dyDescent="0.2"/>
    <row r="1803" hidden="1" x14ac:dyDescent="0.2"/>
    <row r="1804" hidden="1" x14ac:dyDescent="0.2"/>
    <row r="1805" hidden="1" x14ac:dyDescent="0.2"/>
    <row r="1806" hidden="1" x14ac:dyDescent="0.2"/>
    <row r="1807" hidden="1" x14ac:dyDescent="0.2"/>
    <row r="1808" hidden="1" x14ac:dyDescent="0.2"/>
    <row r="1809" hidden="1" x14ac:dyDescent="0.2"/>
    <row r="1810" hidden="1" x14ac:dyDescent="0.2"/>
    <row r="1811" hidden="1" x14ac:dyDescent="0.2"/>
    <row r="1812" hidden="1" x14ac:dyDescent="0.2"/>
    <row r="1813" hidden="1" x14ac:dyDescent="0.2"/>
    <row r="1814" hidden="1" x14ac:dyDescent="0.2"/>
    <row r="1815" hidden="1" x14ac:dyDescent="0.2"/>
    <row r="1816" hidden="1" x14ac:dyDescent="0.2"/>
    <row r="1817" hidden="1" x14ac:dyDescent="0.2"/>
    <row r="1818" hidden="1" x14ac:dyDescent="0.2"/>
    <row r="1819" hidden="1" x14ac:dyDescent="0.2"/>
    <row r="1820" hidden="1" x14ac:dyDescent="0.2"/>
    <row r="1821" hidden="1" x14ac:dyDescent="0.2"/>
    <row r="1822" hidden="1" x14ac:dyDescent="0.2"/>
    <row r="1823" hidden="1" x14ac:dyDescent="0.2"/>
    <row r="1824" hidden="1" x14ac:dyDescent="0.2"/>
    <row r="1825" hidden="1" x14ac:dyDescent="0.2"/>
    <row r="1826" hidden="1" x14ac:dyDescent="0.2"/>
    <row r="1827" hidden="1" x14ac:dyDescent="0.2"/>
    <row r="1828" hidden="1" x14ac:dyDescent="0.2"/>
    <row r="1829" hidden="1" x14ac:dyDescent="0.2"/>
    <row r="1830" hidden="1" x14ac:dyDescent="0.2"/>
    <row r="1831" hidden="1" x14ac:dyDescent="0.2"/>
    <row r="1832" hidden="1" x14ac:dyDescent="0.2"/>
    <row r="1833" hidden="1" x14ac:dyDescent="0.2"/>
    <row r="1834" hidden="1" x14ac:dyDescent="0.2"/>
    <row r="1835" hidden="1" x14ac:dyDescent="0.2"/>
    <row r="1836" hidden="1" x14ac:dyDescent="0.2"/>
    <row r="1837" hidden="1" x14ac:dyDescent="0.2"/>
    <row r="1838" hidden="1" x14ac:dyDescent="0.2"/>
    <row r="1839" hidden="1" x14ac:dyDescent="0.2"/>
    <row r="1840" hidden="1" x14ac:dyDescent="0.2"/>
    <row r="1841" hidden="1" x14ac:dyDescent="0.2"/>
    <row r="1842" hidden="1" x14ac:dyDescent="0.2"/>
    <row r="1843" hidden="1" x14ac:dyDescent="0.2"/>
    <row r="1844" hidden="1" x14ac:dyDescent="0.2"/>
    <row r="1845" hidden="1" x14ac:dyDescent="0.2"/>
    <row r="1846" hidden="1" x14ac:dyDescent="0.2"/>
    <row r="1847" hidden="1" x14ac:dyDescent="0.2"/>
    <row r="1848" hidden="1" x14ac:dyDescent="0.2"/>
    <row r="1849" hidden="1" x14ac:dyDescent="0.2"/>
    <row r="1850" hidden="1" x14ac:dyDescent="0.2"/>
    <row r="1851" hidden="1" x14ac:dyDescent="0.2"/>
    <row r="1852" hidden="1" x14ac:dyDescent="0.2"/>
    <row r="1853" hidden="1" x14ac:dyDescent="0.2"/>
    <row r="1854" hidden="1" x14ac:dyDescent="0.2"/>
    <row r="1855" hidden="1" x14ac:dyDescent="0.2"/>
    <row r="1856" hidden="1" x14ac:dyDescent="0.2"/>
    <row r="1857" spans="4:4" hidden="1" x14ac:dyDescent="0.2"/>
    <row r="1860" spans="4:4" x14ac:dyDescent="0.2">
      <c r="D1860" s="45"/>
    </row>
  </sheetData>
  <mergeCells count="4">
    <mergeCell ref="D1:E1"/>
    <mergeCell ref="D4:E4"/>
    <mergeCell ref="D3:E3"/>
    <mergeCell ref="A6:E6"/>
  </mergeCells>
  <phoneticPr fontId="0" type="noConversion"/>
  <printOptions horizontalCentered="1"/>
  <pageMargins left="0" right="0" top="0" bottom="0" header="0.19685039370078741" footer="0.51181102362204722"/>
  <pageSetup paperSize="9" scale="73" fitToHeight="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>
      <selection sqref="A1:IV65536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Финупр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ОПД</dc:creator>
  <cp:lastModifiedBy>Пользователь Windows</cp:lastModifiedBy>
  <cp:lastPrinted>2024-07-25T05:56:34Z</cp:lastPrinted>
  <dcterms:created xsi:type="dcterms:W3CDTF">2003-09-23T05:31:40Z</dcterms:created>
  <dcterms:modified xsi:type="dcterms:W3CDTF">2024-07-25T05:59:16Z</dcterms:modified>
</cp:coreProperties>
</file>