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6630" yWindow="345" windowWidth="1389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Лист1!$A$1:$C$77</definedName>
  </definedNames>
  <calcPr calcId="124519"/>
</workbook>
</file>

<file path=xl/calcChain.xml><?xml version="1.0" encoding="utf-8"?>
<calcChain xmlns="http://schemas.openxmlformats.org/spreadsheetml/2006/main">
  <c r="C18" i="1"/>
  <c r="C20"/>
  <c r="C58" l="1"/>
  <c r="F77" l="1"/>
  <c r="F57"/>
  <c r="F76"/>
  <c r="C68"/>
  <c r="C67" s="1"/>
  <c r="C57" s="1"/>
  <c r="C23"/>
  <c r="C22" s="1"/>
  <c r="C35" l="1"/>
  <c r="C16"/>
  <c r="C14"/>
  <c r="C13" s="1"/>
  <c r="C12" l="1"/>
  <c r="C11" s="1"/>
  <c r="C77" s="1"/>
</calcChain>
</file>

<file path=xl/sharedStrings.xml><?xml version="1.0" encoding="utf-8"?>
<sst xmlns="http://schemas.openxmlformats.org/spreadsheetml/2006/main" count="134" uniqueCount="116">
  <si>
    <t>Код бюджетной классификации</t>
  </si>
  <si>
    <t>Наименование налога (сбора)</t>
  </si>
  <si>
    <t>Налог на доходы физических лиц</t>
  </si>
  <si>
    <t>ВСЕГО ДОХОДОВ</t>
  </si>
  <si>
    <t>000 1 00 00000 00 0000 000</t>
  </si>
  <si>
    <t>НАЛОГИ НА ПРИБЫЛЬ, ДОХОДЫ</t>
  </si>
  <si>
    <t>000 2 00 00000 00 0000 000</t>
  </si>
  <si>
    <t>БЕЗВОЗМЕЗДНЫЕ ПОСТУПЛЕНИЯ</t>
  </si>
  <si>
    <t>000 1 01 00000 00 0000 000</t>
  </si>
  <si>
    <t>000 2 02 00000 00 0000 000</t>
  </si>
  <si>
    <t>000 1 01 02000 01 0000 110</t>
  </si>
  <si>
    <t>812 1 17 05020 02 0000 180</t>
  </si>
  <si>
    <t xml:space="preserve">Прочие неналоговые доходы бюджетов субъектов Российской Федерации </t>
  </si>
  <si>
    <t>000 1 06 00000 00 0000 000</t>
  </si>
  <si>
    <t>НАЛОГИ НА ИМУЩЕСТВО</t>
  </si>
  <si>
    <t>Безвозмездные поступления от других бюджетов бюджетной системы Российской Федерации</t>
  </si>
  <si>
    <t>Налог на имущество физических лиц</t>
  </si>
  <si>
    <t>000 1 06 06000 00 0000 110</t>
  </si>
  <si>
    <t>Земельный налог</t>
  </si>
  <si>
    <t>985 2 02 02999 10 8000 151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</si>
  <si>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</si>
  <si>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000 1 01 02010 01 0000 110</t>
  </si>
  <si>
    <t>182 1 01 02010 01 0000 110</t>
  </si>
  <si>
    <t>НАЛОГОВЫЕ И НЕНАЛОГОВЫЕ ДОХОДЫ</t>
  </si>
  <si>
    <t>000 1 01 02030 01 0000 110</t>
  </si>
  <si>
    <t>Налог на доходы физических лиц с доходов,  полученных физическими лицами 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</si>
  <si>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</si>
  <si>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</si>
  <si>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котрорых исчисление и уплата налога осуществляются в соответствии со статьями 227,227.1 и 228 Налогового кодекса Российской Федерации</t>
  </si>
  <si>
    <t xml:space="preserve">Сумма              (тыс. руб.) </t>
  </si>
  <si>
    <t>000 1 06 06040 00 0000 110</t>
  </si>
  <si>
    <t>Земельный налог с физических лиц</t>
  </si>
  <si>
    <t>Земельный налог с физических лиц, обладащих знмельным учаском, расположенным в границах сельских послений</t>
  </si>
  <si>
    <t>Налог на имущество физических лиц, взимаемый по ставкам, применяемым  к объектам налогообложения, расположенным в границах  сельских поселений</t>
  </si>
  <si>
    <t>Налог на имущество физических лиц, взимаемый по ставкам, применяемым  к объектам налогообложения, расположенным в границах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</si>
  <si>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</si>
  <si>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</si>
  <si>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</si>
  <si>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</si>
  <si>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</si>
  <si>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</si>
  <si>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000 2 02 30000 00 0000 000</t>
  </si>
  <si>
    <t>Доходы получаемые в виде арендной платы, а так же средства от 
продажи права на заключение договора аренды за земли, 
находящиеся в собственности сельских поселений (за исключение 
участков бюджетных и автономных учреждений)</t>
  </si>
  <si>
    <t>000 2 02 35118 00 0000 150</t>
  </si>
  <si>
    <t>000 2 02 10000 00 0000 150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</si>
  <si>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</si>
  <si>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</si>
  <si>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Прочие субсидии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</si>
  <si>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</si>
  <si>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000 111050000 00 0000 000</t>
  </si>
  <si>
    <t>НАЛОГ НА ТОВАРЫ  (РАБОТЫ,УСЛУГИ),РЕАЛИЗУЕМЫЕ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</si>
  <si>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</si>
  <si>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985 2 02 35118 10 0000 150</t>
  </si>
  <si>
    <t>182 10606033 10 0000 110</t>
  </si>
  <si>
    <t>985  10601030 10 0000 110</t>
  </si>
  <si>
    <t>000 2 02 29999 10 0000 150</t>
  </si>
  <si>
    <t>985 2 02 29999 10 0000 150</t>
  </si>
  <si>
    <t>985 2 02 49999 10 0000 150</t>
  </si>
  <si>
    <t>000 2 02  49999 00 0000 150</t>
  </si>
  <si>
    <t>000 1 06 01000 00 0000 000</t>
  </si>
  <si>
    <t>000 1 06 01030 10 0000 110</t>
  </si>
  <si>
    <t>182 1 06 06043 10 0000 110</t>
  </si>
  <si>
    <t>000 1 06 06043 10 0000 110</t>
  </si>
  <si>
    <t>000 2 02 35118 10 0000 150</t>
  </si>
  <si>
    <t>000 2 02 20000 00 0000 150</t>
  </si>
  <si>
    <t>Прочие межбюджетные трансферты</t>
  </si>
  <si>
    <t>000 2 02 40000 00 0000 150</t>
  </si>
  <si>
    <t>000 2 02 10000 00 0000 000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</si>
  <si>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</si>
  <si>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            сельской Думы</t>
  </si>
  <si>
    <t xml:space="preserve"> ДОХОДЫ ОТ ИСПОЛЬЗОВАНИЯ ИМУЩЕСТВА.НАХОДЯЩЕГОСЯ В ГОСУДАРСВЕННОЙ И МУНИЦИПАЛЬНОЙ СОБСТВЕННОСТИ</t>
  </si>
  <si>
    <t>Субсидии бюджетам бюджетной системы Российской Федерации (межбюджетные субсидии)</t>
  </si>
  <si>
    <t>Дотации на выравнивание бюджетной обеспеченности</t>
  </si>
  <si>
    <t>985 2 02 16001 10 0000 150</t>
  </si>
  <si>
    <t>985 1 11 05075 10 0000 120</t>
  </si>
  <si>
    <t>000 1 11 05070 00 0000 120</t>
  </si>
  <si>
    <t>Прочие межбюджетные трансферты,передаваемые бюджетам сельских поселений</t>
  </si>
  <si>
    <t xml:space="preserve">Прочие субсидии бюджетам сельских поселений </t>
  </si>
  <si>
    <t>Объемы поступления доходов бюджета поселения  по статьям и подстатьям классификации доходов бюджетов на  2023год</t>
  </si>
  <si>
    <t xml:space="preserve">                                         Приложение №1</t>
  </si>
  <si>
    <t>000 1 03 00000 00 0000 000</t>
  </si>
  <si>
    <t>000 1 03 02000 01 0000 110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</si>
  <si>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</si>
  <si>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</si>
  <si>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</si>
  <si>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</si>
  <si>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</si>
  <si>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</si>
  <si>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</si>
  <si>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</si>
  <si>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</si>
  <si>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</si>
  <si>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</si>
  <si>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</si>
  <si>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000 10606033 10 0000 110</t>
  </si>
  <si>
    <t>000 1 11 00000 00 0000 110</t>
  </si>
  <si>
    <t>Доходы получаемые в виде арендной платы, а так же средства от продажи права на заключение договора аренды за земли, 
находящиеся в собственности сельских поселений (за исключение 
участков бюджетных и автономных учреждений)</t>
  </si>
  <si>
    <t>НАЛОГИ НА СОВОКУПНЫЙ ДОХОД</t>
  </si>
  <si>
    <t>Единый сельскохозяйственный налог</t>
  </si>
  <si>
    <t>000 1 05 0000 00 0000 000</t>
  </si>
  <si>
    <t>000 1 05 03000 01 0000 110</t>
  </si>
  <si>
    <t>182 1 05 03010 01 0000 110</t>
  </si>
  <si>
    <t>Доходы от сдачи в аренду имущества составляющую казну сельских  поселений(за исключением земельных участков)</t>
  </si>
  <si>
    <t>000 1 11 05075 10 0000 120</t>
  </si>
  <si>
    <t>000 1 11 05025 10 0000 120</t>
  </si>
  <si>
    <t>000 1 11 05020 00 0000 120</t>
  </si>
  <si>
    <t>985 1 11 05025 10 0000 120</t>
  </si>
  <si>
    <t>000 1 11 05000 00 0000 120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</si>
  <si>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</si>
  <si>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000 1 01 02130 01 0000 110</t>
  </si>
  <si>
    <t>182 1 01 02130 01 1000 110</t>
  </si>
  <si>
    <t>000 1 01 02140 01 0000 110</t>
  </si>
  <si>
    <t>182 1 01 02140 01 1000 110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</si>
  <si>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</si>
  <si>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к  решению Чеглаковской </t>
  </si>
  <si>
    <t xml:space="preserve">                                         от 15.12.2023г. №15/2</t>
  </si>
</sst>
</file>

<file path=xl/styles.xml><?xml version="1.0" encoding="utf-8"?>
<styleSheet xmlns="http://schemas.openxmlformats.org/spreadsheetml/2006/main">
  <numFmts count="1">
    <numFmt numFmtId="164" formatCode="#,##0.0000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5">
      <alignment horizontal="left" wrapText="1" indent="2"/>
    </xf>
    <xf numFmtId="49" fontId="3" fillId="0" borderId="6">
      <alignment horizontal="center"/>
    </xf>
  </cellStyleXfs>
  <cellXfs count="47">
    <xf numFmtId="0" fontId="0" fillId="0" borderId="0" xfId="0"/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/>
    </xf>
    <xf numFmtId="49" fontId="4" fillId="0" borderId="1" xfId="2" applyNumberFormat="1" applyFont="1" applyBorder="1" applyAlignment="1" applyProtection="1">
      <alignment horizontal="left" vertical="top"/>
    </xf>
    <xf numFmtId="0" fontId="4" fillId="0" borderId="1" xfId="1" applyNumberFormat="1" applyFont="1" applyBorder="1" applyAlignment="1" applyProtection="1">
      <alignment horizontal="left" vertical="top" wrapText="1"/>
    </xf>
    <xf numFmtId="4" fontId="1" fillId="2" borderId="3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right" vertical="top"/>
    </xf>
  </cellXfs>
  <cellStyles count="3">
    <cellStyle name="xl30" xfId="1"/>
    <cellStyle name="xl4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1857"/>
  <sheetViews>
    <sheetView tabSelected="1" zoomScale="77" zoomScaleNormal="77" zoomScaleSheetLayoutView="100" workbookViewId="0">
      <selection activeCell="B14" sqref="B14"/>
    </sheetView>
  </sheetViews>
  <sheetFormatPr defaultRowHeight="15.75"/>
  <cols>
    <col min="1" max="1" width="30.5703125" style="39" customWidth="1"/>
    <col min="2" max="2" width="59.85546875" style="39" customWidth="1"/>
    <col min="3" max="3" width="16.28515625" style="19" customWidth="1"/>
    <col min="4" max="6" width="16.28515625" style="39" hidden="1" customWidth="1"/>
    <col min="7" max="7" width="16.28515625" style="39" customWidth="1"/>
    <col min="8" max="16384" width="9.140625" style="39"/>
  </cols>
  <sheetData>
    <row r="1" spans="1:6">
      <c r="A1" s="19"/>
      <c r="B1" s="46" t="s">
        <v>79</v>
      </c>
      <c r="C1" s="46"/>
    </row>
    <row r="2" spans="1:6">
      <c r="A2" s="19"/>
      <c r="C2" s="43" t="s">
        <v>114</v>
      </c>
    </row>
    <row r="3" spans="1:6">
      <c r="A3" s="19"/>
      <c r="B3" s="46" t="s">
        <v>69</v>
      </c>
      <c r="C3" s="46"/>
    </row>
    <row r="4" spans="1:6">
      <c r="A4" s="19"/>
      <c r="B4" s="46" t="s">
        <v>115</v>
      </c>
      <c r="C4" s="46"/>
    </row>
    <row r="5" spans="1:6" ht="23.25" customHeight="1">
      <c r="A5" s="19"/>
      <c r="B5" s="20"/>
    </row>
    <row r="6" spans="1:6" ht="41.25" customHeight="1">
      <c r="A6" s="44" t="s">
        <v>78</v>
      </c>
      <c r="B6" s="45"/>
      <c r="C6" s="45"/>
    </row>
    <row r="7" spans="1:6" ht="15" customHeight="1">
      <c r="A7" s="38"/>
    </row>
    <row r="8" spans="1:6" ht="22.5" hidden="1" customHeight="1">
      <c r="A8" s="38"/>
    </row>
    <row r="9" spans="1:6" ht="21" hidden="1" customHeight="1">
      <c r="A9" s="21"/>
    </row>
    <row r="10" spans="1:6" ht="31.5">
      <c r="A10" s="14" t="s">
        <v>0</v>
      </c>
      <c r="B10" s="14" t="s">
        <v>1</v>
      </c>
      <c r="C10" s="14" t="s">
        <v>29</v>
      </c>
    </row>
    <row r="11" spans="1:6" ht="18" customHeight="1">
      <c r="A11" s="3" t="s">
        <v>4</v>
      </c>
      <c r="B11" s="7" t="s">
        <v>23</v>
      </c>
      <c r="C11" s="30">
        <f>SUM(C12+C22+C35+C46+C32)</f>
        <v>2330.9999999999995</v>
      </c>
    </row>
    <row r="12" spans="1:6" ht="21.75" customHeight="1">
      <c r="A12" s="3" t="s">
        <v>8</v>
      </c>
      <c r="B12" s="7" t="s">
        <v>5</v>
      </c>
      <c r="C12" s="30">
        <f>SUM(C13)</f>
        <v>1121.4000000000001</v>
      </c>
      <c r="F12" s="22"/>
    </row>
    <row r="13" spans="1:6">
      <c r="A13" s="1" t="s">
        <v>10</v>
      </c>
      <c r="B13" s="6" t="s">
        <v>2</v>
      </c>
      <c r="C13" s="31">
        <f>SUM(C14+C16+C18+C20)</f>
        <v>1121.4000000000001</v>
      </c>
    </row>
    <row r="14" spans="1:6" ht="85.5" customHeight="1">
      <c r="A14" s="1" t="s">
        <v>21</v>
      </c>
      <c r="B14" s="6" t="s">
        <v>28</v>
      </c>
      <c r="C14" s="31">
        <f>SUM(C15)</f>
        <v>1047.9000000000001</v>
      </c>
    </row>
    <row r="15" spans="1:6" ht="87.75" customHeight="1">
      <c r="A15" s="1" t="s">
        <v>22</v>
      </c>
      <c r="B15" s="6" t="s">
        <v>28</v>
      </c>
      <c r="C15" s="31">
        <v>1047.9000000000001</v>
      </c>
    </row>
    <row r="16" spans="1:6" ht="54.75" customHeight="1">
      <c r="A16" s="1" t="s">
        <v>24</v>
      </c>
      <c r="B16" s="6" t="s">
        <v>25</v>
      </c>
      <c r="C16" s="31">
        <f>SUM(C17)</f>
        <v>1.5</v>
      </c>
    </row>
    <row r="17" spans="1:3" ht="47.25">
      <c r="A17" s="1" t="s">
        <v>26</v>
      </c>
      <c r="B17" s="6" t="s">
        <v>27</v>
      </c>
      <c r="C17" s="31">
        <v>1.5</v>
      </c>
    </row>
    <row r="18" spans="1:3" ht="63">
      <c r="A18" s="40" t="s">
        <v>109</v>
      </c>
      <c r="B18" s="41" t="s">
        <v>113</v>
      </c>
      <c r="C18" s="33">
        <f>SUM(C19)</f>
        <v>58.5</v>
      </c>
    </row>
    <row r="19" spans="1:3" ht="63">
      <c r="A19" s="40" t="s">
        <v>110</v>
      </c>
      <c r="B19" s="41" t="s">
        <v>113</v>
      </c>
      <c r="C19" s="33">
        <v>58.5</v>
      </c>
    </row>
    <row r="20" spans="1:3" ht="63">
      <c r="A20" s="40" t="s">
        <v>111</v>
      </c>
      <c r="B20" s="41" t="s">
        <v>108</v>
      </c>
      <c r="C20" s="33">
        <f>SUM(C21)</f>
        <v>13.5</v>
      </c>
    </row>
    <row r="21" spans="1:3" ht="63">
      <c r="A21" s="40" t="s">
        <v>112</v>
      </c>
      <c r="B21" s="41" t="s">
        <v>108</v>
      </c>
      <c r="C21" s="33">
        <v>13.5</v>
      </c>
    </row>
    <row r="22" spans="1:3" s="23" customFormat="1" ht="47.25">
      <c r="A22" s="3" t="s">
        <v>80</v>
      </c>
      <c r="B22" s="7" t="s">
        <v>50</v>
      </c>
      <c r="C22" s="30">
        <f>SUM(C23)</f>
        <v>1001.8</v>
      </c>
    </row>
    <row r="23" spans="1:3" ht="48.75" customHeight="1">
      <c r="A23" s="1" t="s">
        <v>81</v>
      </c>
      <c r="B23" s="6" t="s">
        <v>51</v>
      </c>
      <c r="C23" s="42">
        <f>SUM(C24+C26+C28+C30)</f>
        <v>1001.8</v>
      </c>
    </row>
    <row r="24" spans="1:3" ht="120.75" customHeight="1">
      <c r="A24" s="1" t="s">
        <v>82</v>
      </c>
      <c r="B24" s="8" t="s">
        <v>83</v>
      </c>
      <c r="C24" s="42">
        <v>515.5</v>
      </c>
    </row>
    <row r="25" spans="1:3" ht="114.75" customHeight="1">
      <c r="A25" s="1" t="s">
        <v>84</v>
      </c>
      <c r="B25" s="8" t="s">
        <v>83</v>
      </c>
      <c r="C25" s="42">
        <v>515.5</v>
      </c>
    </row>
    <row r="26" spans="1:3" ht="143.25" customHeight="1">
      <c r="A26" s="1" t="s">
        <v>85</v>
      </c>
      <c r="B26" s="9" t="s">
        <v>86</v>
      </c>
      <c r="C26" s="42">
        <v>2.7</v>
      </c>
    </row>
    <row r="27" spans="1:3" ht="143.25" customHeight="1">
      <c r="A27" s="1" t="s">
        <v>87</v>
      </c>
      <c r="B27" s="9" t="s">
        <v>86</v>
      </c>
      <c r="C27" s="42">
        <v>2.7</v>
      </c>
    </row>
    <row r="28" spans="1:3" ht="143.25" customHeight="1">
      <c r="A28" s="1" t="s">
        <v>88</v>
      </c>
      <c r="B28" s="9" t="s">
        <v>89</v>
      </c>
      <c r="C28" s="42">
        <v>556.4</v>
      </c>
    </row>
    <row r="29" spans="1:3" ht="143.25" customHeight="1">
      <c r="A29" s="1" t="s">
        <v>90</v>
      </c>
      <c r="B29" s="9" t="s">
        <v>89</v>
      </c>
      <c r="C29" s="42">
        <v>556.4</v>
      </c>
    </row>
    <row r="30" spans="1:3" ht="143.25" customHeight="1">
      <c r="A30" s="1" t="s">
        <v>91</v>
      </c>
      <c r="B30" s="9" t="s">
        <v>92</v>
      </c>
      <c r="C30" s="31">
        <v>-72.8</v>
      </c>
    </row>
    <row r="31" spans="1:3" ht="143.25" customHeight="1">
      <c r="A31" s="1" t="s">
        <v>93</v>
      </c>
      <c r="B31" s="9" t="s">
        <v>92</v>
      </c>
      <c r="C31" s="31">
        <v>-72.8</v>
      </c>
    </row>
    <row r="32" spans="1:3" ht="27.75" customHeight="1">
      <c r="A32" s="3" t="s">
        <v>99</v>
      </c>
      <c r="B32" s="37" t="s">
        <v>97</v>
      </c>
      <c r="C32" s="30">
        <v>25.1</v>
      </c>
    </row>
    <row r="33" spans="1:3" ht="30" customHeight="1">
      <c r="A33" s="1" t="s">
        <v>100</v>
      </c>
      <c r="B33" s="36" t="s">
        <v>98</v>
      </c>
      <c r="C33" s="30">
        <v>25.1</v>
      </c>
    </row>
    <row r="34" spans="1:3" ht="27.75" customHeight="1">
      <c r="A34" s="1" t="s">
        <v>101</v>
      </c>
      <c r="B34" s="36" t="s">
        <v>98</v>
      </c>
      <c r="C34" s="31">
        <v>25.1</v>
      </c>
    </row>
    <row r="35" spans="1:3" ht="30.75" customHeight="1">
      <c r="A35" s="3" t="s">
        <v>13</v>
      </c>
      <c r="B35" s="7" t="s">
        <v>14</v>
      </c>
      <c r="C35" s="30">
        <f>SUM(C36+C39)</f>
        <v>165.2</v>
      </c>
    </row>
    <row r="36" spans="1:3" ht="22.5" customHeight="1">
      <c r="A36" s="1" t="s">
        <v>59</v>
      </c>
      <c r="B36" s="6" t="s">
        <v>16</v>
      </c>
      <c r="C36" s="31">
        <v>57.3</v>
      </c>
    </row>
    <row r="37" spans="1:3" ht="47.25">
      <c r="A37" s="1" t="s">
        <v>60</v>
      </c>
      <c r="B37" s="6" t="s">
        <v>33</v>
      </c>
      <c r="C37" s="31">
        <v>57.3</v>
      </c>
    </row>
    <row r="38" spans="1:3" ht="47.25">
      <c r="A38" s="1" t="s">
        <v>54</v>
      </c>
      <c r="B38" s="6" t="s">
        <v>34</v>
      </c>
      <c r="C38" s="31">
        <v>57.3</v>
      </c>
    </row>
    <row r="39" spans="1:3" ht="20.25" customHeight="1">
      <c r="A39" s="3" t="s">
        <v>17</v>
      </c>
      <c r="B39" s="7" t="s">
        <v>18</v>
      </c>
      <c r="C39" s="30">
        <v>107.9</v>
      </c>
    </row>
    <row r="40" spans="1:3" s="23" customFormat="1">
      <c r="A40" s="3" t="s">
        <v>30</v>
      </c>
      <c r="B40" s="12" t="s">
        <v>45</v>
      </c>
      <c r="C40" s="32">
        <v>45.3</v>
      </c>
    </row>
    <row r="41" spans="1:3">
      <c r="A41" s="4" t="s">
        <v>94</v>
      </c>
      <c r="B41" s="13" t="s">
        <v>45</v>
      </c>
      <c r="C41" s="33">
        <v>45.3</v>
      </c>
    </row>
    <row r="42" spans="1:3" ht="31.5">
      <c r="A42" s="4" t="s">
        <v>53</v>
      </c>
      <c r="B42" s="9" t="s">
        <v>46</v>
      </c>
      <c r="C42" s="33">
        <v>45.3</v>
      </c>
    </row>
    <row r="43" spans="1:3">
      <c r="A43" s="3" t="s">
        <v>30</v>
      </c>
      <c r="B43" s="7" t="s">
        <v>31</v>
      </c>
      <c r="C43" s="30">
        <v>52.6</v>
      </c>
    </row>
    <row r="44" spans="1:3" ht="39.75" customHeight="1">
      <c r="A44" s="1" t="s">
        <v>62</v>
      </c>
      <c r="B44" s="6" t="s">
        <v>32</v>
      </c>
      <c r="C44" s="31">
        <v>52.6</v>
      </c>
    </row>
    <row r="45" spans="1:3" ht="39.75" customHeight="1">
      <c r="A45" s="2" t="s">
        <v>61</v>
      </c>
      <c r="B45" s="6" t="s">
        <v>32</v>
      </c>
      <c r="C45" s="31">
        <v>52.6</v>
      </c>
    </row>
    <row r="46" spans="1:3" ht="70.5" customHeight="1">
      <c r="A46" s="3" t="s">
        <v>95</v>
      </c>
      <c r="B46" s="5" t="s">
        <v>70</v>
      </c>
      <c r="C46" s="32">
        <v>17.5</v>
      </c>
    </row>
    <row r="47" spans="1:3" ht="100.5" customHeight="1">
      <c r="A47" s="1" t="s">
        <v>107</v>
      </c>
      <c r="B47" s="15" t="s">
        <v>48</v>
      </c>
      <c r="C47" s="33">
        <v>17.5</v>
      </c>
    </row>
    <row r="48" spans="1:3" ht="31.5" hidden="1">
      <c r="A48" s="1" t="s">
        <v>49</v>
      </c>
      <c r="B48" s="2" t="s">
        <v>12</v>
      </c>
      <c r="C48" s="33"/>
    </row>
    <row r="49" spans="1:6" ht="31.5" hidden="1">
      <c r="A49" s="1" t="s">
        <v>11</v>
      </c>
      <c r="B49" s="5" t="s">
        <v>37</v>
      </c>
      <c r="C49" s="32">
        <v>17.5</v>
      </c>
    </row>
    <row r="50" spans="1:6" ht="94.5" hidden="1">
      <c r="A50" s="3" t="s">
        <v>36</v>
      </c>
      <c r="B50" s="5" t="s">
        <v>38</v>
      </c>
      <c r="C50" s="32">
        <v>17.5</v>
      </c>
    </row>
    <row r="51" spans="1:6" ht="100.5" customHeight="1">
      <c r="A51" s="3" t="s">
        <v>105</v>
      </c>
      <c r="B51" s="5" t="s">
        <v>96</v>
      </c>
      <c r="C51" s="32">
        <v>0.7</v>
      </c>
    </row>
    <row r="52" spans="1:6" ht="94.5">
      <c r="A52" s="1" t="s">
        <v>104</v>
      </c>
      <c r="B52" s="2" t="s">
        <v>96</v>
      </c>
      <c r="C52" s="33">
        <v>0.7</v>
      </c>
    </row>
    <row r="53" spans="1:6" ht="94.5">
      <c r="A53" s="1" t="s">
        <v>106</v>
      </c>
      <c r="B53" s="2" t="s">
        <v>42</v>
      </c>
      <c r="C53" s="33">
        <v>0.7</v>
      </c>
    </row>
    <row r="54" spans="1:6" ht="35.25" customHeight="1">
      <c r="A54" s="3" t="s">
        <v>75</v>
      </c>
      <c r="B54" s="5" t="s">
        <v>102</v>
      </c>
      <c r="C54" s="32">
        <v>16.8</v>
      </c>
    </row>
    <row r="55" spans="1:6" ht="35.25" customHeight="1">
      <c r="A55" s="1" t="s">
        <v>103</v>
      </c>
      <c r="B55" s="2" t="s">
        <v>102</v>
      </c>
      <c r="C55" s="33">
        <v>16.8</v>
      </c>
    </row>
    <row r="56" spans="1:6" ht="36" customHeight="1">
      <c r="A56" s="1" t="s">
        <v>74</v>
      </c>
      <c r="B56" s="2" t="s">
        <v>102</v>
      </c>
      <c r="C56" s="33">
        <v>16.8</v>
      </c>
    </row>
    <row r="57" spans="1:6" ht="23.25" customHeight="1">
      <c r="A57" s="3" t="s">
        <v>6</v>
      </c>
      <c r="B57" s="5" t="s">
        <v>7</v>
      </c>
      <c r="C57" s="29">
        <f>C58</f>
        <v>8434.7422000000006</v>
      </c>
      <c r="D57" s="39">
        <v>6252.8</v>
      </c>
      <c r="E57" s="39">
        <v>765.5</v>
      </c>
      <c r="F57" s="22">
        <f>SUM(D57:E57)</f>
        <v>7018.3</v>
      </c>
    </row>
    <row r="58" spans="1:6" ht="30.75" customHeight="1">
      <c r="A58" s="3" t="s">
        <v>9</v>
      </c>
      <c r="B58" s="7" t="s">
        <v>15</v>
      </c>
      <c r="C58" s="27">
        <f>SUM(C59+C66+C70+C74)</f>
        <v>8434.7422000000006</v>
      </c>
    </row>
    <row r="59" spans="1:6" ht="37.5" customHeight="1">
      <c r="A59" s="3" t="s">
        <v>67</v>
      </c>
      <c r="B59" s="7" t="s">
        <v>39</v>
      </c>
      <c r="C59" s="34">
        <v>3984.8</v>
      </c>
    </row>
    <row r="60" spans="1:6" ht="36" customHeight="1">
      <c r="A60" s="1" t="s">
        <v>44</v>
      </c>
      <c r="B60" s="6" t="s">
        <v>72</v>
      </c>
      <c r="C60" s="31">
        <v>3984.8</v>
      </c>
    </row>
    <row r="61" spans="1:6" ht="56.25" customHeight="1">
      <c r="A61" s="1" t="s">
        <v>73</v>
      </c>
      <c r="B61" s="6" t="s">
        <v>68</v>
      </c>
      <c r="C61" s="31">
        <v>3984.8</v>
      </c>
    </row>
    <row r="62" spans="1:6" hidden="1">
      <c r="A62" s="1" t="s">
        <v>19</v>
      </c>
      <c r="B62" s="7"/>
      <c r="C62" s="30"/>
    </row>
    <row r="63" spans="1:6" hidden="1">
      <c r="A63" s="3"/>
      <c r="B63" s="6"/>
      <c r="C63" s="31"/>
    </row>
    <row r="64" spans="1:6" hidden="1">
      <c r="A64" s="1"/>
      <c r="B64" s="6"/>
      <c r="C64" s="31"/>
    </row>
    <row r="65" spans="1:6" ht="0.75" hidden="1" customHeight="1">
      <c r="A65" s="1"/>
      <c r="B65" s="6"/>
      <c r="C65" s="31"/>
    </row>
    <row r="66" spans="1:6" ht="33.75" customHeight="1">
      <c r="A66" s="3" t="s">
        <v>64</v>
      </c>
      <c r="B66" s="7" t="s">
        <v>71</v>
      </c>
      <c r="C66" s="30">
        <v>310.8</v>
      </c>
    </row>
    <row r="67" spans="1:6">
      <c r="A67" s="3" t="s">
        <v>64</v>
      </c>
      <c r="B67" s="10" t="s">
        <v>47</v>
      </c>
      <c r="C67" s="32">
        <f>SUM(C68)</f>
        <v>310.8</v>
      </c>
    </row>
    <row r="68" spans="1:6">
      <c r="A68" s="2" t="s">
        <v>55</v>
      </c>
      <c r="B68" s="11" t="s">
        <v>77</v>
      </c>
      <c r="C68" s="33">
        <f>SUM(C69)</f>
        <v>310.8</v>
      </c>
    </row>
    <row r="69" spans="1:6" ht="19.5" customHeight="1">
      <c r="A69" s="2" t="s">
        <v>56</v>
      </c>
      <c r="B69" s="11" t="s">
        <v>77</v>
      </c>
      <c r="C69" s="33">
        <v>310.8</v>
      </c>
    </row>
    <row r="70" spans="1:6" ht="36" customHeight="1">
      <c r="A70" s="3" t="s">
        <v>41</v>
      </c>
      <c r="B70" s="7" t="s">
        <v>40</v>
      </c>
      <c r="C70" s="30">
        <v>136.80000000000001</v>
      </c>
    </row>
    <row r="71" spans="1:6" ht="48.75" customHeight="1">
      <c r="A71" s="1" t="s">
        <v>43</v>
      </c>
      <c r="B71" s="6" t="s">
        <v>20</v>
      </c>
      <c r="C71" s="31">
        <v>136.80000000000001</v>
      </c>
    </row>
    <row r="72" spans="1:6" ht="66.75" customHeight="1">
      <c r="A72" s="1" t="s">
        <v>63</v>
      </c>
      <c r="B72" s="6" t="s">
        <v>35</v>
      </c>
      <c r="C72" s="31">
        <v>136.80000000000001</v>
      </c>
    </row>
    <row r="73" spans="1:6" ht="63.75" customHeight="1">
      <c r="A73" s="1" t="s">
        <v>52</v>
      </c>
      <c r="B73" s="16" t="s">
        <v>35</v>
      </c>
      <c r="C73" s="35">
        <v>136.80000000000001</v>
      </c>
    </row>
    <row r="74" spans="1:6" ht="29.25" customHeight="1">
      <c r="A74" s="3" t="s">
        <v>66</v>
      </c>
      <c r="B74" s="7" t="s">
        <v>65</v>
      </c>
      <c r="C74" s="27">
        <v>4002.3422</v>
      </c>
    </row>
    <row r="75" spans="1:6" ht="37.5" customHeight="1">
      <c r="A75" s="1" t="s">
        <v>58</v>
      </c>
      <c r="B75" s="6" t="s">
        <v>76</v>
      </c>
      <c r="C75" s="28">
        <v>4002.3422</v>
      </c>
    </row>
    <row r="76" spans="1:6" ht="39" customHeight="1">
      <c r="A76" s="1" t="s">
        <v>57</v>
      </c>
      <c r="B76" s="6" t="s">
        <v>76</v>
      </c>
      <c r="C76" s="28">
        <v>4002.3422</v>
      </c>
      <c r="D76" s="39">
        <v>2127.4</v>
      </c>
      <c r="E76" s="39">
        <v>765.5</v>
      </c>
      <c r="F76" s="22">
        <f>SUM(D76:E76)</f>
        <v>2892.9</v>
      </c>
    </row>
    <row r="77" spans="1:6" ht="24" customHeight="1">
      <c r="A77" s="2"/>
      <c r="B77" s="7" t="s">
        <v>3</v>
      </c>
      <c r="C77" s="27">
        <f>SUM(C57+C11)</f>
        <v>10765.742200000001</v>
      </c>
      <c r="D77" s="39">
        <v>8474.2999999999993</v>
      </c>
      <c r="E77" s="39">
        <v>765.5</v>
      </c>
      <c r="F77" s="22">
        <f>SUM(D77:E77)</f>
        <v>9239.7999999999993</v>
      </c>
    </row>
    <row r="78" spans="1:6" ht="20.25" hidden="1" customHeight="1">
      <c r="A78" s="1"/>
      <c r="B78" s="6"/>
      <c r="C78" s="24"/>
    </row>
    <row r="79" spans="1:6" ht="20.25" hidden="1" customHeight="1">
      <c r="A79" s="1"/>
      <c r="B79" s="7"/>
      <c r="C79" s="25"/>
    </row>
    <row r="80" spans="1:6" ht="20.25" hidden="1" customHeight="1">
      <c r="A80" s="17"/>
    </row>
    <row r="81" spans="3:3" ht="20.25" hidden="1" customHeight="1"/>
    <row r="82" spans="3:3" ht="20.25" hidden="1" customHeight="1"/>
    <row r="83" spans="3:3" ht="20.25" hidden="1" customHeight="1"/>
    <row r="84" spans="3:3" ht="20.25" hidden="1" customHeight="1"/>
    <row r="85" spans="3:3" ht="20.25" hidden="1" customHeight="1"/>
    <row r="86" spans="3:3" ht="20.25" hidden="1" customHeight="1"/>
    <row r="87" spans="3:3" ht="20.25" hidden="1" customHeight="1"/>
    <row r="88" spans="3:3" ht="20.25" hidden="1" customHeight="1"/>
    <row r="89" spans="3:3" ht="20.25" hidden="1" customHeight="1"/>
    <row r="90" spans="3:3" ht="20.25" hidden="1" customHeight="1">
      <c r="C90" s="26"/>
    </row>
    <row r="91" spans="3:3" ht="20.25" hidden="1" customHeight="1"/>
    <row r="92" spans="3:3" ht="51.75" hidden="1" customHeight="1"/>
    <row r="93" spans="3:3" ht="20.25" hidden="1" customHeight="1"/>
    <row r="94" spans="3:3" ht="20.25" hidden="1" customHeight="1"/>
    <row r="95" spans="3:3" ht="20.25" hidden="1" customHeight="1"/>
    <row r="96" spans="3:3" ht="15" hidden="1" customHeight="1"/>
    <row r="97" ht="15" hidden="1" customHeight="1"/>
    <row r="98" ht="15" hidden="1" customHeight="1"/>
    <row r="99" ht="15" hidden="1" customHeight="1"/>
    <row r="100" ht="15" hidden="1" customHeight="1"/>
    <row r="101" ht="15" hidden="1" customHeight="1"/>
    <row r="102" ht="15" hidden="1" customHeight="1"/>
    <row r="103" ht="15" hidden="1" customHeight="1"/>
    <row r="104" ht="15" hidden="1" customHeight="1"/>
    <row r="105" ht="15" hidden="1" customHeight="1"/>
    <row r="106" ht="15" hidden="1" customHeight="1"/>
    <row r="107" ht="15" hidden="1" customHeight="1"/>
    <row r="108" ht="15" hidden="1" customHeight="1"/>
    <row r="109" ht="15" hidden="1" customHeight="1"/>
    <row r="110" ht="15" hidden="1" customHeight="1"/>
    <row r="111" ht="15" hidden="1" customHeight="1"/>
    <row r="112" ht="15" hidden="1" customHeight="1"/>
    <row r="113" spans="1:1" ht="15" hidden="1" customHeight="1"/>
    <row r="114" spans="1:1" ht="15" hidden="1" customHeight="1"/>
    <row r="115" spans="1:1" ht="15" hidden="1" customHeight="1"/>
    <row r="116" spans="1:1" ht="15" hidden="1" customHeight="1"/>
    <row r="117" spans="1:1" ht="15" hidden="1" customHeight="1"/>
    <row r="118" spans="1:1" ht="15" hidden="1" customHeight="1"/>
    <row r="119" spans="1:1" ht="15" hidden="1" customHeight="1"/>
    <row r="120" spans="1:1" ht="15" hidden="1" customHeight="1"/>
    <row r="121" spans="1:1" ht="15" hidden="1" customHeight="1"/>
    <row r="122" spans="1:1" ht="15" hidden="1" customHeight="1"/>
    <row r="123" spans="1:1" ht="15" hidden="1" customHeight="1"/>
    <row r="124" spans="1:1" ht="15" hidden="1" customHeight="1"/>
    <row r="125" spans="1:1" ht="15" hidden="1" customHeight="1"/>
    <row r="126" spans="1:1" ht="15" hidden="1" customHeight="1">
      <c r="A126" s="18"/>
    </row>
    <row r="127" spans="1:1" ht="15" hidden="1" customHeight="1"/>
    <row r="128" spans="1:1" ht="15" hidden="1" customHeight="1"/>
    <row r="129" ht="15" hidden="1" customHeight="1"/>
    <row r="130" ht="15" hidden="1" customHeight="1"/>
    <row r="131" ht="15" hidden="1" customHeight="1"/>
    <row r="132" ht="15" hidden="1" customHeight="1"/>
    <row r="133" ht="15" hidden="1" customHeight="1"/>
    <row r="134" ht="15" hidden="1" customHeight="1"/>
    <row r="135" ht="15" hidden="1" customHeight="1"/>
    <row r="136" ht="15" hidden="1" customHeight="1"/>
    <row r="137" ht="15" hidden="1" customHeight="1"/>
    <row r="138" ht="15" hidden="1" customHeight="1"/>
    <row r="139" ht="15" hidden="1" customHeight="1"/>
    <row r="140" ht="15" hidden="1" customHeight="1"/>
    <row r="141" ht="15" hidden="1" customHeight="1"/>
    <row r="142" ht="15" hidden="1" customHeight="1"/>
    <row r="143" ht="15" hidden="1" customHeight="1"/>
    <row r="144" ht="15" hidden="1" customHeight="1"/>
    <row r="145" ht="15" hidden="1" customHeight="1"/>
    <row r="146" ht="15" hidden="1" customHeight="1"/>
    <row r="147" ht="15" hidden="1" customHeight="1"/>
    <row r="148" ht="15" hidden="1" customHeight="1"/>
    <row r="149" ht="15" hidden="1" customHeight="1"/>
    <row r="150" ht="15" hidden="1" customHeight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</sheetData>
  <mergeCells count="4">
    <mergeCell ref="A6:C6"/>
    <mergeCell ref="B1:C1"/>
    <mergeCell ref="B4:C4"/>
    <mergeCell ref="B3:C3"/>
  </mergeCells>
  <phoneticPr fontId="0" type="noConversion"/>
  <printOptions horizontalCentered="1"/>
  <pageMargins left="0" right="0" top="0" bottom="0" header="0.19685039370078741" footer="0.51181102362204722"/>
  <pageSetup paperSize="9" scale="95" fitToHeight="5" orientation="portrait" r:id="rId1"/>
  <headerFooter alignWithMargins="0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workbookViewId="0">
      <selection sqref="A1:IV65536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Финупр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ОПД</dc:creator>
  <cp:lastModifiedBy>Urist-Chegl</cp:lastModifiedBy>
  <cp:lastPrinted>2023-12-15T09:42:12Z</cp:lastPrinted>
  <dcterms:created xsi:type="dcterms:W3CDTF">2003-09-23T05:31:40Z</dcterms:created>
  <dcterms:modified xsi:type="dcterms:W3CDTF">2023-12-15T09:42:17Z</dcterms:modified>
</cp:coreProperties>
</file>