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4340" yWindow="-270" windowWidth="15060" windowHeight="11760"/>
  </bookViews>
  <sheets>
    <sheet name="Лист1" sheetId="1" r:id="rId1"/>
    <sheet name="Лист2" sheetId="2" r:id="rId2"/>
    <sheet name="Лист3" sheetId="3" r:id="rId3"/>
  </sheets>
  <definedNames>
    <definedName name="_xlnm._FilterDatabase" localSheetId="0" hidden="1">Лист1!$A$8:$D$60</definedName>
    <definedName name="_xlnm.Print_Area" localSheetId="0">Лист1!$A$1:$D$59</definedName>
  </definedNames>
  <calcPr calcId="124519"/>
</workbook>
</file>

<file path=xl/calcChain.xml><?xml version="1.0" encoding="utf-8"?>
<calcChain xmlns="http://schemas.openxmlformats.org/spreadsheetml/2006/main">
  <c r="G45" i="1"/>
  <c r="G44"/>
  <c r="E58" l="1"/>
  <c r="E53"/>
  <c r="E51"/>
  <c r="E50" s="1"/>
  <c r="E49"/>
  <c r="E47"/>
  <c r="E46" s="1"/>
  <c r="E41" s="1"/>
  <c r="E39"/>
  <c r="E37"/>
  <c r="E36" s="1"/>
  <c r="E29"/>
  <c r="E27"/>
  <c r="E26"/>
  <c r="E16"/>
  <c r="E15" s="1"/>
  <c r="E13"/>
  <c r="E12" s="1"/>
  <c r="E11" s="1"/>
  <c r="E10" s="1"/>
  <c r="D47"/>
  <c r="D46" s="1"/>
  <c r="D13" l="1"/>
  <c r="A60" l="1"/>
  <c r="D51" l="1"/>
  <c r="D50" s="1"/>
  <c r="D29"/>
  <c r="D53" l="1"/>
  <c r="D49"/>
  <c r="D41" s="1"/>
  <c r="D16" l="1"/>
  <c r="D15" s="1"/>
  <c r="D12"/>
  <c r="D27"/>
  <c r="D26" s="1"/>
  <c r="D37"/>
  <c r="D36" s="1"/>
  <c r="D39"/>
  <c r="D58"/>
  <c r="D11" l="1"/>
  <c r="D10" l="1"/>
</calcChain>
</file>

<file path=xl/sharedStrings.xml><?xml version="1.0" encoding="utf-8"?>
<sst xmlns="http://schemas.openxmlformats.org/spreadsheetml/2006/main" count="164" uniqueCount="77">
  <si>
    <t>Наименование расхода</t>
  </si>
  <si>
    <t>000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</si>
  <si>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</si>
  <si>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</si>
  <si>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</si>
  <si>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Иные бюджетные ассигнования</t>
  </si>
  <si>
    <t>800</t>
  </si>
  <si>
    <t>Мероприятия в установленной сфере деятельности</t>
  </si>
  <si>
    <t>Социальное обеспечение и иные выплаты населению</t>
  </si>
  <si>
    <t>300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</si>
  <si>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</si>
  <si>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Резервные фонды</t>
  </si>
  <si>
    <t>Мероприятия в сфере дорожной деятельности</t>
  </si>
  <si>
    <t>Доплаты к пенсиям, дополнительное пенсионное обеспечение</t>
  </si>
  <si>
    <t>Доплаты к пенсиям муниципальных служащих</t>
  </si>
  <si>
    <t>Целевая статья</t>
  </si>
  <si>
    <t>Вид расхода</t>
  </si>
  <si>
    <t>Сумма  (тыс.рублей)</t>
  </si>
  <si>
    <t>Муниципальная программа: "Обеспечение функцианирования администрации Чеглаковского сельского поселения"</t>
  </si>
  <si>
    <t>2</t>
  </si>
  <si>
    <t>3</t>
  </si>
  <si>
    <t>Всего расходов</t>
  </si>
  <si>
    <t>Закупка товаров, работ и услуг для государственных (муниципальных) нужд</t>
  </si>
  <si>
    <t>Финанссовое обеспечение деятельности муниципальных учреждений</t>
  </si>
  <si>
    <t>Учреждения, осуществляющие обеспечение исполнения функций органов местного самоуправления</t>
  </si>
  <si>
    <t>Резервный фонд администрации Чеглаковского сельского поселения</t>
  </si>
  <si>
    <t>Муниципальная программа: "Создание безопастных и благоприятных условий жизнедеятельности в  Чеглаковском сельском поселени"</t>
  </si>
  <si>
    <t xml:space="preserve">Закупка товаров, работ и услуг для государственных (муниципальных) нужд     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</si>
  <si>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</si>
  <si>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</si>
  <si>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</si>
  <si>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</si>
  <si>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</si>
  <si>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1400001030</t>
  </si>
  <si>
    <t>1400002000</t>
  </si>
  <si>
    <t>1400002030</t>
  </si>
  <si>
    <t>1400007000</t>
  </si>
  <si>
    <t>1400007430</t>
  </si>
  <si>
    <t>1400008000</t>
  </si>
  <si>
    <t>1400008050</t>
  </si>
  <si>
    <t>1400051180</t>
  </si>
  <si>
    <t>1500000000</t>
  </si>
  <si>
    <t>1500004000</t>
  </si>
  <si>
    <t>1500004250</t>
  </si>
  <si>
    <t>1500004430</t>
  </si>
  <si>
    <t>1500004300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</si>
  <si>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</si>
  <si>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</si>
  <si>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>Реализация расходных обязательств муниципальных образований области</t>
  </si>
  <si>
    <t>140001557А</t>
  </si>
  <si>
    <t>140001557Б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</si>
  <si>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</si>
  <si>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1400015000</t>
  </si>
  <si>
    <t>Резервные фонды местных администраций</t>
  </si>
  <si>
    <t>1400007030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</si>
  <si>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охраны.а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</si>
  <si>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</si>
  <si>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</si>
  <si>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бюджетных ассигнований по целевым статьям (муниципальным программам Чеглаковского сельского поселения и непрограммным направлениям деятельности), группам видов расходов классификации расходов бюджетов на 2023год</t>
  </si>
  <si>
    <t>Высшее должностное лицо муниципального образования</t>
  </si>
  <si>
    <t>Органы местного самоуправления</t>
  </si>
  <si>
    <t>Иные межбюджетные трансферты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</si>
  <si>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</si>
  <si>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</si>
  <si>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</si>
  <si>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</si>
  <si>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</si>
  <si>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Мероприятия по борьбе с борщевиком Сосновского</t>
  </si>
  <si>
    <t>1500015120</t>
  </si>
  <si>
    <t>4</t>
  </si>
  <si>
    <r>
      <t>15000</t>
    </r>
    <r>
      <rPr>
        <b/>
        <sz val="12"/>
        <rFont val="Times New Roman"/>
        <family val="1"/>
        <charset val="204"/>
      </rPr>
      <t>S</t>
    </r>
    <r>
      <rPr>
        <sz val="12"/>
        <rFont val="Times New Roman"/>
        <family val="1"/>
        <charset val="204"/>
      </rPr>
      <t>5120</t>
    </r>
  </si>
  <si>
    <t>1500004040</t>
  </si>
  <si>
    <t>Мероприятия по обеспечению безопасности людей на водных объектах</t>
  </si>
  <si>
    <t xml:space="preserve">                 Приложение №1</t>
  </si>
  <si>
    <t>Распределение</t>
  </si>
  <si>
    <t>к   решению Чеглаковской сельской Думы</t>
  </si>
  <si>
    <t xml:space="preserve">          от 24.11.2023г  № 14/1                     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</si>
</sst>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49" fontId="2" fillId="0" borderId="0" xfId="1" applyNumberFormat="1" applyFont="1" applyFill="1" applyAlignment="1">
      <alignment horizontal="right" vertical="top" wrapText="1"/>
    </xf>
    <xf numFmtId="49" fontId="2" fillId="0" borderId="0" xfId="1" applyNumberFormat="1" applyFont="1" applyFill="1" applyAlignment="1">
      <alignment vertical="top" wrapText="1"/>
    </xf>
    <xf numFmtId="49" fontId="5" fillId="0" borderId="1" xfId="1" quotePrefix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center" vertical="top" wrapText="1"/>
    </xf>
    <xf numFmtId="11" fontId="6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/>
    </xf>
    <xf numFmtId="49" fontId="2" fillId="0" borderId="0" xfId="1" applyNumberFormat="1" applyFont="1" applyFill="1" applyAlignment="1">
      <alignment vertical="top"/>
    </xf>
    <xf numFmtId="164" fontId="5" fillId="0" borderId="1" xfId="1" quotePrefix="1" applyNumberFormat="1" applyFont="1" applyFill="1" applyBorder="1" applyAlignment="1">
      <alignment horizontal="center"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7" fillId="0" borderId="0" xfId="0" applyNumberFormat="1" applyFont="1" applyFill="1" applyAlignment="1">
      <alignment horizontal="center" vertical="top"/>
    </xf>
    <xf numFmtId="11" fontId="2" fillId="0" borderId="1" xfId="1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vertical="top" wrapText="1"/>
    </xf>
    <xf numFmtId="164" fontId="5" fillId="0" borderId="1" xfId="1" applyNumberFormat="1" applyFont="1" applyFill="1" applyBorder="1" applyAlignment="1">
      <alignment vertical="top" wrapText="1"/>
    </xf>
    <xf numFmtId="49" fontId="2" fillId="0" borderId="1" xfId="1" applyNumberFormat="1" applyFont="1" applyFill="1" applyBorder="1" applyAlignment="1">
      <alignment vertical="top" wrapText="1"/>
    </xf>
    <xf numFmtId="164" fontId="2" fillId="0" borderId="1" xfId="1" applyNumberFormat="1" applyFont="1" applyFill="1" applyBorder="1" applyAlignment="1">
      <alignment vertical="top" wrapText="1"/>
    </xf>
    <xf numFmtId="0" fontId="7" fillId="0" borderId="0" xfId="0" applyFont="1" applyFill="1" applyAlignment="1">
      <alignment vertical="top" wrapText="1"/>
    </xf>
    <xf numFmtId="164" fontId="7" fillId="0" borderId="0" xfId="0" applyNumberFormat="1" applyFont="1" applyFill="1" applyAlignment="1">
      <alignment horizontal="center" vertical="top" wrapText="1"/>
    </xf>
    <xf numFmtId="11" fontId="2" fillId="0" borderId="2" xfId="1" applyNumberFormat="1" applyFont="1" applyFill="1" applyBorder="1" applyAlignment="1">
      <alignment horizontal="left" vertical="top" wrapText="1"/>
    </xf>
    <xf numFmtId="0" fontId="8" fillId="0" borderId="0" xfId="0" applyFont="1" applyFill="1" applyAlignment="1">
      <alignment vertical="top"/>
    </xf>
    <xf numFmtId="49" fontId="6" fillId="0" borderId="1" xfId="1" applyNumberFormat="1" applyFont="1" applyFill="1" applyBorder="1" applyAlignment="1">
      <alignment vertical="top" wrapText="1"/>
    </xf>
    <xf numFmtId="164" fontId="6" fillId="0" borderId="1" xfId="1" applyNumberFormat="1" applyFont="1" applyFill="1" applyBorder="1" applyAlignment="1">
      <alignment vertical="top" wrapText="1"/>
    </xf>
    <xf numFmtId="49" fontId="7" fillId="0" borderId="0" xfId="0" applyNumberFormat="1" applyFont="1" applyFill="1" applyAlignment="1">
      <alignment vertical="top"/>
    </xf>
    <xf numFmtId="164" fontId="7" fillId="0" borderId="0" xfId="0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49" fontId="5" fillId="0" borderId="0" xfId="1" applyNumberFormat="1" applyFont="1" applyFill="1" applyAlignment="1">
      <alignment horizontal="center" vertical="top" wrapText="1"/>
    </xf>
    <xf numFmtId="0" fontId="4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60"/>
  <sheetViews>
    <sheetView tabSelected="1" zoomScale="83" zoomScaleNormal="83" workbookViewId="0">
      <selection activeCell="C12" sqref="C12"/>
    </sheetView>
  </sheetViews>
  <sheetFormatPr defaultRowHeight="15.75"/>
  <cols>
    <col min="1" max="1" width="72.85546875" style="7" customWidth="1"/>
    <col min="2" max="2" width="14.85546875" style="7" customWidth="1"/>
    <col min="3" max="3" width="9.140625" style="7"/>
    <col min="4" max="4" width="16.42578125" style="11" customWidth="1"/>
    <col min="5" max="5" width="16.42578125" style="7" hidden="1" customWidth="1"/>
    <col min="6" max="6" width="6.28515625" style="7" hidden="1" customWidth="1"/>
    <col min="7" max="7" width="16.42578125" style="7" hidden="1" customWidth="1"/>
    <col min="8" max="8" width="16.42578125" style="7" customWidth="1"/>
    <col min="9" max="16384" width="9.140625" style="7"/>
  </cols>
  <sheetData>
    <row r="1" spans="1:7">
      <c r="A1" s="8"/>
      <c r="B1" s="26" t="s">
        <v>73</v>
      </c>
      <c r="C1" s="26"/>
      <c r="D1" s="26"/>
    </row>
    <row r="2" spans="1:7" ht="33" customHeight="1">
      <c r="A2" s="1"/>
      <c r="B2" s="28" t="s">
        <v>75</v>
      </c>
      <c r="C2" s="28"/>
      <c r="D2" s="28"/>
    </row>
    <row r="3" spans="1:7">
      <c r="A3" s="8"/>
      <c r="B3" s="26" t="s">
        <v>76</v>
      </c>
      <c r="C3" s="26"/>
      <c r="D3" s="26"/>
    </row>
    <row r="4" spans="1:7" ht="6.75" customHeight="1">
      <c r="A4" s="2"/>
      <c r="B4" s="2"/>
      <c r="C4" s="2"/>
      <c r="D4" s="10"/>
    </row>
    <row r="5" spans="1:7">
      <c r="A5" s="27" t="s">
        <v>74</v>
      </c>
      <c r="B5" s="27"/>
      <c r="C5" s="2"/>
      <c r="D5" s="10"/>
    </row>
    <row r="6" spans="1:7" ht="54" customHeight="1">
      <c r="A6" s="27" t="s">
        <v>58</v>
      </c>
      <c r="B6" s="27"/>
      <c r="C6" s="27"/>
      <c r="D6" s="27"/>
    </row>
    <row r="7" spans="1:7" ht="6.75" customHeight="1">
      <c r="A7" s="18"/>
      <c r="B7" s="18"/>
      <c r="C7" s="18"/>
      <c r="D7" s="19"/>
    </row>
    <row r="8" spans="1:7" ht="31.5">
      <c r="A8" s="3" t="s">
        <v>0</v>
      </c>
      <c r="B8" s="4" t="s">
        <v>15</v>
      </c>
      <c r="C8" s="4" t="s">
        <v>16</v>
      </c>
      <c r="D8" s="9" t="s">
        <v>17</v>
      </c>
      <c r="E8" s="9" t="s">
        <v>17</v>
      </c>
    </row>
    <row r="9" spans="1:7">
      <c r="A9" s="4">
        <v>1</v>
      </c>
      <c r="B9" s="4" t="s">
        <v>19</v>
      </c>
      <c r="C9" s="4" t="s">
        <v>20</v>
      </c>
      <c r="D9" s="4" t="s">
        <v>69</v>
      </c>
      <c r="E9" s="4" t="s">
        <v>69</v>
      </c>
    </row>
    <row r="10" spans="1:7">
      <c r="A10" s="5" t="s">
        <v>21</v>
      </c>
      <c r="B10" s="14" t="s">
        <v>29</v>
      </c>
      <c r="C10" s="14" t="s">
        <v>1</v>
      </c>
      <c r="D10" s="15">
        <f>SUM(D11+D41)</f>
        <v>11810.24</v>
      </c>
      <c r="E10" s="15">
        <f>SUM(E11+E41)</f>
        <v>11810.24</v>
      </c>
    </row>
    <row r="11" spans="1:7" ht="31.5">
      <c r="A11" s="6" t="s">
        <v>18</v>
      </c>
      <c r="B11" s="22" t="s">
        <v>30</v>
      </c>
      <c r="C11" s="22" t="s">
        <v>1</v>
      </c>
      <c r="D11" s="23">
        <f>SUM(D12+D15+D20+D26+D29+D32+D36+D39+D23)</f>
        <v>6500.76</v>
      </c>
      <c r="E11" s="23">
        <f>SUM(E12+E15+E20+E26+E29+E32+E36+E39+E23)</f>
        <v>5931.76</v>
      </c>
    </row>
    <row r="12" spans="1:7" ht="46.9" customHeight="1">
      <c r="A12" s="12" t="s">
        <v>10</v>
      </c>
      <c r="B12" s="16" t="s">
        <v>31</v>
      </c>
      <c r="C12" s="16" t="s">
        <v>1</v>
      </c>
      <c r="D12" s="17">
        <f>SUM(D13)</f>
        <v>980.1</v>
      </c>
      <c r="E12" s="17">
        <f>SUM(E13)</f>
        <v>930.1</v>
      </c>
    </row>
    <row r="13" spans="1:7" ht="23.25" customHeight="1">
      <c r="A13" s="12" t="s">
        <v>59</v>
      </c>
      <c r="B13" s="16" t="s">
        <v>32</v>
      </c>
      <c r="C13" s="16" t="s">
        <v>1</v>
      </c>
      <c r="D13" s="17">
        <f>SUM(D14)</f>
        <v>980.1</v>
      </c>
      <c r="E13" s="17">
        <f>SUM(E14)</f>
        <v>930.1</v>
      </c>
    </row>
    <row r="14" spans="1:7" ht="64.5" customHeight="1">
      <c r="A14" s="12" t="s">
        <v>2</v>
      </c>
      <c r="B14" s="16" t="s">
        <v>32</v>
      </c>
      <c r="C14" s="16" t="s">
        <v>3</v>
      </c>
      <c r="D14" s="17">
        <v>980.1</v>
      </c>
      <c r="E14" s="17">
        <v>930.1</v>
      </c>
      <c r="G14" s="25"/>
    </row>
    <row r="15" spans="1:7" ht="47.25">
      <c r="A15" s="12" t="s">
        <v>10</v>
      </c>
      <c r="B15" s="16" t="s">
        <v>31</v>
      </c>
      <c r="C15" s="16" t="s">
        <v>1</v>
      </c>
      <c r="D15" s="17">
        <f>SUM(D16)</f>
        <v>3274.4739999999997</v>
      </c>
      <c r="E15" s="17">
        <f>SUM(E16)</f>
        <v>2833.4739999999997</v>
      </c>
    </row>
    <row r="16" spans="1:7" ht="18" customHeight="1">
      <c r="A16" s="12" t="s">
        <v>60</v>
      </c>
      <c r="B16" s="16" t="s">
        <v>33</v>
      </c>
      <c r="C16" s="16" t="s">
        <v>1</v>
      </c>
      <c r="D16" s="17">
        <f>SUM(D19+D18+D17)</f>
        <v>3274.4739999999997</v>
      </c>
      <c r="E16" s="17">
        <f>SUM(E19+E18+E17)</f>
        <v>2833.4739999999997</v>
      </c>
    </row>
    <row r="17" spans="1:5" ht="61.9" customHeight="1">
      <c r="A17" s="12" t="s">
        <v>2</v>
      </c>
      <c r="B17" s="16" t="s">
        <v>33</v>
      </c>
      <c r="C17" s="16" t="s">
        <v>3</v>
      </c>
      <c r="D17" s="17">
        <v>2615.6999999999998</v>
      </c>
      <c r="E17" s="17">
        <v>2165.6999999999998</v>
      </c>
    </row>
    <row r="18" spans="1:5" ht="31.5">
      <c r="A18" s="12" t="s">
        <v>22</v>
      </c>
      <c r="B18" s="16" t="s">
        <v>33</v>
      </c>
      <c r="C18" s="16" t="s">
        <v>4</v>
      </c>
      <c r="D18" s="17">
        <v>640.93799999999999</v>
      </c>
      <c r="E18" s="17">
        <v>649.93799999999999</v>
      </c>
    </row>
    <row r="19" spans="1:5" ht="18" customHeight="1">
      <c r="A19" s="12" t="s">
        <v>5</v>
      </c>
      <c r="B19" s="16" t="s">
        <v>33</v>
      </c>
      <c r="C19" s="16" t="s">
        <v>6</v>
      </c>
      <c r="D19" s="17">
        <v>17.835999999999999</v>
      </c>
      <c r="E19" s="17">
        <v>17.835999999999999</v>
      </c>
    </row>
    <row r="20" spans="1:5" ht="47.25">
      <c r="A20" s="20" t="s">
        <v>51</v>
      </c>
      <c r="B20" s="16" t="s">
        <v>52</v>
      </c>
      <c r="C20" s="16" t="s">
        <v>1</v>
      </c>
      <c r="D20" s="17">
        <v>2.75</v>
      </c>
      <c r="E20" s="17">
        <v>2.75</v>
      </c>
    </row>
    <row r="21" spans="1:5" ht="31.5">
      <c r="A21" s="13" t="s">
        <v>48</v>
      </c>
      <c r="B21" s="16" t="s">
        <v>49</v>
      </c>
      <c r="C21" s="16" t="s">
        <v>6</v>
      </c>
      <c r="D21" s="17">
        <v>2.7</v>
      </c>
      <c r="E21" s="17">
        <v>2.7</v>
      </c>
    </row>
    <row r="22" spans="1:5" ht="31.5">
      <c r="A22" s="13" t="s">
        <v>48</v>
      </c>
      <c r="B22" s="16" t="s">
        <v>50</v>
      </c>
      <c r="C22" s="16" t="s">
        <v>6</v>
      </c>
      <c r="D22" s="17">
        <v>0.05</v>
      </c>
      <c r="E22" s="17">
        <v>0.05</v>
      </c>
    </row>
    <row r="23" spans="1:5" s="21" customFormat="1">
      <c r="A23" s="13" t="s">
        <v>61</v>
      </c>
      <c r="B23" s="16" t="s">
        <v>65</v>
      </c>
      <c r="C23" s="16" t="s">
        <v>1</v>
      </c>
      <c r="D23" s="17">
        <v>0.3</v>
      </c>
      <c r="E23" s="17">
        <v>0.3</v>
      </c>
    </row>
    <row r="24" spans="1:5" ht="47.25">
      <c r="A24" s="13" t="s">
        <v>62</v>
      </c>
      <c r="B24" s="16" t="s">
        <v>66</v>
      </c>
      <c r="C24" s="16" t="s">
        <v>1</v>
      </c>
      <c r="D24" s="17">
        <v>0.3</v>
      </c>
      <c r="E24" s="17">
        <v>0.3</v>
      </c>
    </row>
    <row r="25" spans="1:5">
      <c r="A25" s="13" t="s">
        <v>63</v>
      </c>
      <c r="B25" s="16" t="s">
        <v>66</v>
      </c>
      <c r="C25" s="16" t="s">
        <v>64</v>
      </c>
      <c r="D25" s="17">
        <v>0.3</v>
      </c>
      <c r="E25" s="17">
        <v>0.3</v>
      </c>
    </row>
    <row r="26" spans="1:5" ht="15" customHeight="1">
      <c r="A26" s="12" t="s">
        <v>23</v>
      </c>
      <c r="B26" s="16" t="s">
        <v>34</v>
      </c>
      <c r="C26" s="16" t="s">
        <v>1</v>
      </c>
      <c r="D26" s="17">
        <f>SUM(D27)</f>
        <v>687.8</v>
      </c>
      <c r="E26" s="17">
        <f>SUM(E27)</f>
        <v>627.79999999999995</v>
      </c>
    </row>
    <row r="27" spans="1:5" ht="31.5">
      <c r="A27" s="12" t="s">
        <v>24</v>
      </c>
      <c r="B27" s="16" t="s">
        <v>35</v>
      </c>
      <c r="C27" s="16" t="s">
        <v>1</v>
      </c>
      <c r="D27" s="17">
        <f>SUM(D28)</f>
        <v>687.8</v>
      </c>
      <c r="E27" s="17">
        <f>SUM(E28)</f>
        <v>627.79999999999995</v>
      </c>
    </row>
    <row r="28" spans="1:5" ht="63">
      <c r="A28" s="12" t="s">
        <v>2</v>
      </c>
      <c r="B28" s="16" t="s">
        <v>35</v>
      </c>
      <c r="C28" s="16" t="s">
        <v>3</v>
      </c>
      <c r="D28" s="17">
        <v>687.8</v>
      </c>
      <c r="E28" s="17">
        <v>627.79999999999995</v>
      </c>
    </row>
    <row r="29" spans="1:5" s="21" customFormat="1" ht="30.75" customHeight="1">
      <c r="A29" s="12" t="s">
        <v>56</v>
      </c>
      <c r="B29" s="16" t="s">
        <v>57</v>
      </c>
      <c r="C29" s="16" t="s">
        <v>1</v>
      </c>
      <c r="D29" s="17">
        <f>SUM(D30:D31)</f>
        <v>722.03599999999994</v>
      </c>
      <c r="E29" s="17">
        <f>SUM(E30:E31)</f>
        <v>699.03599999999994</v>
      </c>
    </row>
    <row r="30" spans="1:5" ht="31.5">
      <c r="A30" s="12" t="s">
        <v>22</v>
      </c>
      <c r="B30" s="16" t="s">
        <v>57</v>
      </c>
      <c r="C30" s="16" t="s">
        <v>4</v>
      </c>
      <c r="D30" s="17">
        <v>718</v>
      </c>
      <c r="E30" s="17">
        <v>695</v>
      </c>
    </row>
    <row r="31" spans="1:5">
      <c r="A31" s="12" t="s">
        <v>5</v>
      </c>
      <c r="B31" s="16" t="s">
        <v>57</v>
      </c>
      <c r="C31" s="16" t="s">
        <v>6</v>
      </c>
      <c r="D31" s="17">
        <v>4.0359999999999996</v>
      </c>
      <c r="E31" s="17">
        <v>4.0359999999999996</v>
      </c>
    </row>
    <row r="32" spans="1:5" ht="18.75" customHeight="1">
      <c r="A32" s="12" t="s">
        <v>11</v>
      </c>
      <c r="B32" s="16" t="s">
        <v>36</v>
      </c>
      <c r="C32" s="16" t="s">
        <v>1</v>
      </c>
      <c r="D32" s="17">
        <v>0</v>
      </c>
      <c r="E32" s="17">
        <v>5</v>
      </c>
    </row>
    <row r="33" spans="1:7">
      <c r="A33" s="12" t="s">
        <v>53</v>
      </c>
      <c r="B33" s="16" t="s">
        <v>54</v>
      </c>
      <c r="C33" s="16" t="s">
        <v>1</v>
      </c>
      <c r="D33" s="17">
        <v>0</v>
      </c>
      <c r="E33" s="17">
        <v>5</v>
      </c>
    </row>
    <row r="34" spans="1:7" ht="15" customHeight="1">
      <c r="A34" s="12" t="s">
        <v>25</v>
      </c>
      <c r="B34" s="16" t="s">
        <v>37</v>
      </c>
      <c r="C34" s="16" t="s">
        <v>1</v>
      </c>
      <c r="D34" s="17">
        <v>0</v>
      </c>
      <c r="E34" s="17">
        <v>5</v>
      </c>
    </row>
    <row r="35" spans="1:7">
      <c r="A35" s="12" t="s">
        <v>5</v>
      </c>
      <c r="B35" s="16" t="s">
        <v>37</v>
      </c>
      <c r="C35" s="16" t="s">
        <v>6</v>
      </c>
      <c r="D35" s="17">
        <v>0</v>
      </c>
      <c r="E35" s="17">
        <v>5</v>
      </c>
    </row>
    <row r="36" spans="1:7" ht="15" customHeight="1">
      <c r="A36" s="12" t="s">
        <v>13</v>
      </c>
      <c r="B36" s="16" t="s">
        <v>38</v>
      </c>
      <c r="C36" s="16" t="s">
        <v>1</v>
      </c>
      <c r="D36" s="17">
        <f>SUM(D37)</f>
        <v>703.5</v>
      </c>
      <c r="E36" s="17">
        <f>SUM(E37)</f>
        <v>703.5</v>
      </c>
    </row>
    <row r="37" spans="1:7" ht="16.149999999999999" customHeight="1">
      <c r="A37" s="12" t="s">
        <v>14</v>
      </c>
      <c r="B37" s="16" t="s">
        <v>39</v>
      </c>
      <c r="C37" s="16" t="s">
        <v>1</v>
      </c>
      <c r="D37" s="17">
        <f>SUM(D38)</f>
        <v>703.5</v>
      </c>
      <c r="E37" s="17">
        <f>SUM(E38)</f>
        <v>703.5</v>
      </c>
    </row>
    <row r="38" spans="1:7">
      <c r="A38" s="12" t="s">
        <v>8</v>
      </c>
      <c r="B38" s="16" t="s">
        <v>39</v>
      </c>
      <c r="C38" s="16" t="s">
        <v>9</v>
      </c>
      <c r="D38" s="17">
        <v>703.5</v>
      </c>
      <c r="E38" s="17">
        <v>703.5</v>
      </c>
    </row>
    <row r="39" spans="1:7" ht="47.25">
      <c r="A39" s="12" t="s">
        <v>46</v>
      </c>
      <c r="B39" s="16" t="s">
        <v>40</v>
      </c>
      <c r="C39" s="16" t="s">
        <v>1</v>
      </c>
      <c r="D39" s="17">
        <f>SUM(D40)</f>
        <v>129.80000000000001</v>
      </c>
      <c r="E39" s="17">
        <f>SUM(E40)</f>
        <v>129.80000000000001</v>
      </c>
    </row>
    <row r="40" spans="1:7" ht="63">
      <c r="A40" s="12" t="s">
        <v>2</v>
      </c>
      <c r="B40" s="16" t="s">
        <v>40</v>
      </c>
      <c r="C40" s="16" t="s">
        <v>3</v>
      </c>
      <c r="D40" s="17">
        <v>129.80000000000001</v>
      </c>
      <c r="E40" s="17">
        <v>129.80000000000001</v>
      </c>
    </row>
    <row r="41" spans="1:7" ht="33.75" customHeight="1">
      <c r="A41" s="6" t="s">
        <v>26</v>
      </c>
      <c r="B41" s="22" t="s">
        <v>41</v>
      </c>
      <c r="C41" s="22" t="s">
        <v>1</v>
      </c>
      <c r="D41" s="23">
        <f>SUM(D42+D46+D49+D53+D57)</f>
        <v>5309.48</v>
      </c>
      <c r="E41" s="23">
        <f>SUM(E42+E46+E49+E53+E57)</f>
        <v>5878.48</v>
      </c>
    </row>
    <row r="42" spans="1:7" ht="87.75" customHeight="1">
      <c r="A42" s="12" t="s">
        <v>55</v>
      </c>
      <c r="B42" s="16" t="s">
        <v>42</v>
      </c>
      <c r="C42" s="16" t="s">
        <v>1</v>
      </c>
      <c r="D42" s="17">
        <v>2691.99665</v>
      </c>
      <c r="E42" s="17">
        <v>3260.99665</v>
      </c>
    </row>
    <row r="43" spans="1:7" ht="30.75" customHeight="1">
      <c r="A43" s="12" t="s">
        <v>47</v>
      </c>
      <c r="B43" s="16" t="s">
        <v>44</v>
      </c>
      <c r="C43" s="16" t="s">
        <v>1</v>
      </c>
      <c r="D43" s="17">
        <v>2691.99665</v>
      </c>
      <c r="E43" s="17">
        <v>3260.99665</v>
      </c>
    </row>
    <row r="44" spans="1:7" ht="67.5" customHeight="1">
      <c r="A44" s="12" t="s">
        <v>2</v>
      </c>
      <c r="B44" s="16" t="s">
        <v>44</v>
      </c>
      <c r="C44" s="16" t="s">
        <v>3</v>
      </c>
      <c r="D44" s="17">
        <v>2243.3000000000002</v>
      </c>
      <c r="E44" s="17">
        <v>2871.3</v>
      </c>
      <c r="F44" s="7">
        <v>-45</v>
      </c>
      <c r="G44" s="25">
        <f>SUM(E44:F44)</f>
        <v>2826.3</v>
      </c>
    </row>
    <row r="45" spans="1:7" ht="30.75" customHeight="1">
      <c r="A45" s="12" t="s">
        <v>22</v>
      </c>
      <c r="B45" s="16" t="s">
        <v>44</v>
      </c>
      <c r="C45" s="16" t="s">
        <v>4</v>
      </c>
      <c r="D45" s="17">
        <v>448.69664999999998</v>
      </c>
      <c r="E45" s="17">
        <v>389.69664999999998</v>
      </c>
      <c r="F45" s="7">
        <v>45</v>
      </c>
      <c r="G45" s="25">
        <f>SUM(E45:F45)</f>
        <v>434.69664999999998</v>
      </c>
    </row>
    <row r="46" spans="1:7" ht="21.75" customHeight="1">
      <c r="A46" s="12" t="s">
        <v>7</v>
      </c>
      <c r="B46" s="16" t="s">
        <v>42</v>
      </c>
      <c r="C46" s="16" t="s">
        <v>1</v>
      </c>
      <c r="D46" s="17">
        <f>SUM(D47)</f>
        <v>981.2</v>
      </c>
      <c r="E46" s="17">
        <f>SUM(E47)</f>
        <v>981.2</v>
      </c>
    </row>
    <row r="47" spans="1:7" ht="21.75" customHeight="1">
      <c r="A47" s="12" t="s">
        <v>72</v>
      </c>
      <c r="B47" s="16" t="s">
        <v>71</v>
      </c>
      <c r="C47" s="16" t="s">
        <v>1</v>
      </c>
      <c r="D47" s="17">
        <f>SUM(D48)</f>
        <v>981.2</v>
      </c>
      <c r="E47" s="17">
        <f>SUM(E48)</f>
        <v>981.2</v>
      </c>
    </row>
    <row r="48" spans="1:7" ht="21.75" customHeight="1">
      <c r="A48" s="12" t="s">
        <v>27</v>
      </c>
      <c r="B48" s="16" t="s">
        <v>71</v>
      </c>
      <c r="C48" s="16" t="s">
        <v>4</v>
      </c>
      <c r="D48" s="17">
        <v>981.2</v>
      </c>
      <c r="E48" s="17">
        <v>981.2</v>
      </c>
      <c r="G48" s="25"/>
    </row>
    <row r="49" spans="1:5" ht="24.75" customHeight="1">
      <c r="A49" s="12" t="s">
        <v>12</v>
      </c>
      <c r="B49" s="16" t="s">
        <v>45</v>
      </c>
      <c r="C49" s="16" t="s">
        <v>1</v>
      </c>
      <c r="D49" s="17">
        <f>SUM(D52)</f>
        <v>1611.1433500000001</v>
      </c>
      <c r="E49" s="17">
        <f>SUM(E52)</f>
        <v>1611.1433500000001</v>
      </c>
    </row>
    <row r="50" spans="1:5" ht="31.5">
      <c r="A50" s="12" t="s">
        <v>22</v>
      </c>
      <c r="B50" s="16" t="s">
        <v>45</v>
      </c>
      <c r="C50" s="16" t="s">
        <v>1</v>
      </c>
      <c r="D50" s="17">
        <f>SUM(D51)</f>
        <v>1611.1433500000001</v>
      </c>
      <c r="E50" s="17">
        <f>SUM(E51)</f>
        <v>1611.1433500000001</v>
      </c>
    </row>
    <row r="51" spans="1:5" ht="31.5">
      <c r="A51" s="12" t="s">
        <v>22</v>
      </c>
      <c r="B51" s="16" t="s">
        <v>45</v>
      </c>
      <c r="C51" s="16" t="s">
        <v>1</v>
      </c>
      <c r="D51" s="17">
        <f>SUM(D52)</f>
        <v>1611.1433500000001</v>
      </c>
      <c r="E51" s="17">
        <f>SUM(E52)</f>
        <v>1611.1433500000001</v>
      </c>
    </row>
    <row r="52" spans="1:5" ht="47.25">
      <c r="A52" s="12" t="s">
        <v>51</v>
      </c>
      <c r="B52" s="16" t="s">
        <v>45</v>
      </c>
      <c r="C52" s="16" t="s">
        <v>4</v>
      </c>
      <c r="D52" s="17">
        <v>1611.1433500000001</v>
      </c>
      <c r="E52" s="17">
        <v>1611.1433500000001</v>
      </c>
    </row>
    <row r="53" spans="1:5" ht="24" customHeight="1">
      <c r="A53" s="12" t="s">
        <v>67</v>
      </c>
      <c r="B53" s="16" t="s">
        <v>68</v>
      </c>
      <c r="C53" s="16" t="s">
        <v>1</v>
      </c>
      <c r="D53" s="17">
        <f>SUM(D54:D55)</f>
        <v>8.1999999999999993</v>
      </c>
      <c r="E53" s="17">
        <f>SUM(E54:E55)</f>
        <v>8.1999999999999993</v>
      </c>
    </row>
    <row r="54" spans="1:5" ht="31.5">
      <c r="A54" s="12" t="s">
        <v>22</v>
      </c>
      <c r="B54" s="16" t="s">
        <v>68</v>
      </c>
      <c r="C54" s="16" t="s">
        <v>4</v>
      </c>
      <c r="D54" s="17">
        <v>8.1</v>
      </c>
      <c r="E54" s="17">
        <v>8.1</v>
      </c>
    </row>
    <row r="55" spans="1:5">
      <c r="A55" s="12" t="s">
        <v>67</v>
      </c>
      <c r="B55" s="16" t="s">
        <v>70</v>
      </c>
      <c r="C55" s="16" t="s">
        <v>4</v>
      </c>
      <c r="D55" s="17">
        <v>0.1</v>
      </c>
      <c r="E55" s="17">
        <v>0.1</v>
      </c>
    </row>
    <row r="56" spans="1:5" ht="31.5">
      <c r="A56" s="12" t="s">
        <v>22</v>
      </c>
      <c r="B56" s="16" t="s">
        <v>70</v>
      </c>
      <c r="C56" s="16" t="s">
        <v>4</v>
      </c>
      <c r="D56" s="17">
        <v>0.1</v>
      </c>
      <c r="E56" s="17">
        <v>0.1</v>
      </c>
    </row>
    <row r="57" spans="1:5">
      <c r="A57" s="12" t="s">
        <v>7</v>
      </c>
      <c r="B57" s="16" t="s">
        <v>42</v>
      </c>
      <c r="C57" s="16" t="s">
        <v>1</v>
      </c>
      <c r="D57" s="17">
        <v>16.940000000000001</v>
      </c>
      <c r="E57" s="17">
        <v>16.940000000000001</v>
      </c>
    </row>
    <row r="58" spans="1:5">
      <c r="A58" s="12" t="s">
        <v>28</v>
      </c>
      <c r="B58" s="16" t="s">
        <v>43</v>
      </c>
      <c r="C58" s="16" t="s">
        <v>1</v>
      </c>
      <c r="D58" s="17">
        <f>SUM(D59)</f>
        <v>16.940000000000001</v>
      </c>
      <c r="E58" s="17">
        <f>SUM(E59)</f>
        <v>16.940000000000001</v>
      </c>
    </row>
    <row r="59" spans="1:5" ht="21.75" customHeight="1">
      <c r="A59" s="12" t="s">
        <v>27</v>
      </c>
      <c r="B59" s="16" t="s">
        <v>43</v>
      </c>
      <c r="C59" s="16" t="s">
        <v>4</v>
      </c>
      <c r="D59" s="17">
        <v>16.940000000000001</v>
      </c>
      <c r="E59" s="17">
        <v>16.940000000000001</v>
      </c>
    </row>
    <row r="60" spans="1:5" ht="21.75" customHeight="1">
      <c r="A60" s="24">
        <f>SUM(A9:A59)</f>
        <v>1</v>
      </c>
    </row>
  </sheetData>
  <mergeCells count="5">
    <mergeCell ref="B1:D1"/>
    <mergeCell ref="B3:D3"/>
    <mergeCell ref="A5:B5"/>
    <mergeCell ref="B2:D2"/>
    <mergeCell ref="A6:D6"/>
  </mergeCells>
  <phoneticPr fontId="3" type="noConversion"/>
  <printOptions horizontalCentered="1"/>
  <pageMargins left="0" right="0" top="0" bottom="0" header="0.31496062992125984" footer="0.31496062992125984"/>
  <pageSetup paperSize="9" scale="88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2023-11-24T05:29:17Z</cp:lastPrinted>
  <dcterms:created xsi:type="dcterms:W3CDTF">2013-11-17T06:27:08Z</dcterms:created>
  <dcterms:modified xsi:type="dcterms:W3CDTF">2023-11-24T05:29:43Z</dcterms:modified>
</cp:coreProperties>
</file>