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0" windowWidth="1012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Лист1!$A$1:$E$57</definedName>
  </definedNames>
  <calcPr calcId="145621"/>
</workbook>
</file>

<file path=xl/calcChain.xml><?xml version="1.0" encoding="utf-8"?>
<calcChain xmlns="http://schemas.openxmlformats.org/spreadsheetml/2006/main">
  <c r="E42" i="1" l="1"/>
  <c r="D42" i="1"/>
  <c r="E17" i="1"/>
  <c r="D17" i="1"/>
  <c r="E54" i="1" l="1"/>
  <c r="E52" i="1"/>
  <c r="E51" i="1" s="1"/>
  <c r="E49" i="1"/>
  <c r="E48" i="1" s="1"/>
  <c r="E45" i="1"/>
  <c r="E44" i="1" s="1"/>
  <c r="E40" i="1"/>
  <c r="E39" i="1" s="1"/>
  <c r="E36" i="1"/>
  <c r="E34" i="1"/>
  <c r="E32" i="1"/>
  <c r="E31" i="1" s="1"/>
  <c r="E25" i="1"/>
  <c r="E23" i="1"/>
  <c r="E21" i="1"/>
  <c r="E15" i="1"/>
  <c r="E14" i="1" s="1"/>
  <c r="D54" i="1"/>
  <c r="D52" i="1"/>
  <c r="D51" i="1" s="1"/>
  <c r="D49" i="1"/>
  <c r="D48" i="1" s="1"/>
  <c r="D45" i="1"/>
  <c r="D44" i="1" s="1"/>
  <c r="D40" i="1"/>
  <c r="D39" i="1" s="1"/>
  <c r="D36" i="1"/>
  <c r="D34" i="1"/>
  <c r="D32" i="1"/>
  <c r="D31" i="1" s="1"/>
  <c r="D25" i="1"/>
  <c r="D23" i="1"/>
  <c r="D21" i="1"/>
  <c r="D15" i="1"/>
  <c r="D14" i="1" s="1"/>
  <c r="E47" i="1" l="1"/>
  <c r="D47" i="1"/>
  <c r="D20" i="1"/>
  <c r="D13" i="1" s="1"/>
  <c r="E20" i="1"/>
  <c r="E13" i="1" l="1"/>
  <c r="E12" i="1" s="1"/>
  <c r="D12" i="1"/>
</calcChain>
</file>

<file path=xl/sharedStrings.xml><?xml version="1.0" encoding="utf-8"?>
<sst xmlns="http://schemas.openxmlformats.org/spreadsheetml/2006/main" count="152" uniqueCount="83">
  <si>
    <t>Наименование расхода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</si>
  <si>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</si>
  <si>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</si>
  <si>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</si>
  <si>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</si>
  <si>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</si>
  <si>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</si>
  <si>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</si>
  <si>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</si>
  <si>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</si>
  <si>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Резервные фонды</t>
  </si>
  <si>
    <t>Мероприятия в сфере дорожной деятельности</t>
  </si>
  <si>
    <t>Доплаты к пенсиям, дополнительное пенсионное обеспечение</t>
  </si>
  <si>
    <t>Доплаты к пенсиям муниципальных служащих</t>
  </si>
  <si>
    <t>Целевая статья</t>
  </si>
  <si>
    <t>Вид расхода</t>
  </si>
  <si>
    <t>2</t>
  </si>
  <si>
    <t>3</t>
  </si>
  <si>
    <t>Всего расходов</t>
  </si>
  <si>
    <t>плановый период</t>
  </si>
  <si>
    <t>Резервный фонд администрации Чеглаковского сельского поселения</t>
  </si>
  <si>
    <t>4</t>
  </si>
  <si>
    <t>0000000000</t>
  </si>
  <si>
    <t>1400000000</t>
  </si>
  <si>
    <t>1400001000</t>
  </si>
  <si>
    <t>1400001010</t>
  </si>
  <si>
    <t>1400001030</t>
  </si>
  <si>
    <t>1400002000</t>
  </si>
  <si>
    <t>1400002030</t>
  </si>
  <si>
    <t>1400007000</t>
  </si>
  <si>
    <t>1400007430</t>
  </si>
  <si>
    <t>1400008000</t>
  </si>
  <si>
    <t>1400008050</t>
  </si>
  <si>
    <t>1400051180</t>
  </si>
  <si>
    <t>1400088000</t>
  </si>
  <si>
    <t>1500000000</t>
  </si>
  <si>
    <t>1500004000</t>
  </si>
  <si>
    <t>1500004300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</si>
  <si>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</si>
  <si>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</si>
  <si>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>Закупка товаров, работ и услуг для государственных (муниципальных) нужд</t>
  </si>
  <si>
    <t>1500004430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</si>
  <si>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</si>
  <si>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1400007030</t>
  </si>
  <si>
    <t xml:space="preserve">                                  Расходы</t>
  </si>
  <si>
    <t>Управление государственной собственностью Кировской области  и муниципальной собственностью</t>
  </si>
  <si>
    <t>1400004010</t>
  </si>
  <si>
    <t>Сумма  (тыс.рублей)   2025год</t>
  </si>
  <si>
    <t xml:space="preserve">Приложение №8  </t>
  </si>
  <si>
    <t>Высшее должностное лицо муниципального образования</t>
  </si>
  <si>
    <t>Органы местного самоуправления</t>
  </si>
  <si>
    <t>Иные межбюджетные трансферты</t>
  </si>
  <si>
    <t>1400017000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</si>
  <si>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</si>
  <si>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1400017990</t>
  </si>
  <si>
    <t>Межбюджетные трансферты</t>
  </si>
  <si>
    <t>500</t>
  </si>
  <si>
    <t>Учреждения, осуществляющие обеспечение исполнения функций органов местного самоуправления</t>
  </si>
  <si>
    <t xml:space="preserve">Закупка товаров, работ и услуг для государственных (муниципальных) нужд  </t>
  </si>
  <si>
    <t>Мероприятия по борьбе с борщевиком Сосновского</t>
  </si>
  <si>
    <t>бюджетных ассигнований по целевым статьям (муниципальным программам Чеглаковского сельского поселения и непрограммным направлениям деятельности), группам видов расходов классификации расходов бюджетов на 2025-2026 годы</t>
  </si>
  <si>
    <t>Сумма  (тыс.рублей)   2026год</t>
  </si>
  <si>
    <t>Условно утвержденные расходы</t>
  </si>
  <si>
    <t>Муниципальная программа: "Обеспечение функционирования администрации Чеглаковского сельского поселения"</t>
  </si>
  <si>
    <t>1401001010</t>
  </si>
  <si>
    <t>Осуществление части полномочий администрации поселения, связанные с кассовым обслуживанием исполнения бюджета поселения</t>
  </si>
  <si>
    <t>1400017991</t>
  </si>
  <si>
    <t>Осуществление отдельных полномочий по решению вопросов местного значения в области градостроительной деятельности</t>
  </si>
  <si>
    <t>1400017992</t>
  </si>
  <si>
    <t xml:space="preserve">Резервный фонд местных администрации </t>
  </si>
  <si>
    <t xml:space="preserve">Финансовое обеспечение деятельности муниципальных учреждений </t>
  </si>
  <si>
    <t>Подготовка и повышение квалификации лиц, замещающих муниципальные должности, и муниципальных служащих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</si>
  <si>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</si>
  <si>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Муниципальная программа: "Создание безопастных и благоприятных условий жизнедеятельности   в Чеглаковском сельском поселении"</t>
  </si>
  <si>
    <t>Мероприятия в установленной сфере деятельности</t>
  </si>
  <si>
    <t>150U715120</t>
  </si>
  <si>
    <t>150U7S5120</t>
  </si>
  <si>
    <t>14Q0015000</t>
  </si>
  <si>
    <t>14Q0015560</t>
  </si>
  <si>
    <t>14Q00S5000</t>
  </si>
  <si>
    <t>14Q00S5560</t>
  </si>
  <si>
    <t xml:space="preserve">                                       от 15.12.2023г   №   15/1                                  </t>
  </si>
  <si>
    <t>к решению Чеглаковской сельской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</si>
</sst>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applyFill="1"/>
    <xf numFmtId="4" fontId="0" fillId="0" borderId="0" xfId="0" applyNumberFormat="1" applyFill="1"/>
    <xf numFmtId="49" fontId="0" fillId="0" borderId="0" xfId="0" applyNumberFormat="1" applyFill="1"/>
    <xf numFmtId="49" fontId="3" fillId="0" borderId="0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right" wrapText="1"/>
    </xf>
    <xf numFmtId="0" fontId="7" fillId="0" borderId="0" xfId="0" applyFont="1" applyFill="1"/>
    <xf numFmtId="0" fontId="0" fillId="0" borderId="0" xfId="0" applyFill="1" applyAlignment="1">
      <alignment horizontal="center" vertical="center"/>
    </xf>
    <xf numFmtId="11" fontId="5" fillId="0" borderId="1" xfId="1" applyNumberFormat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wrapText="1"/>
    </xf>
    <xf numFmtId="4" fontId="5" fillId="0" borderId="1" xfId="1" applyNumberFormat="1" applyFont="1" applyFill="1" applyBorder="1" applyAlignment="1">
      <alignment horizontal="center" wrapText="1"/>
    </xf>
    <xf numFmtId="11" fontId="5" fillId="0" borderId="1" xfId="1" applyNumberFormat="1" applyFont="1" applyFill="1" applyBorder="1" applyAlignment="1">
      <alignment horizontal="left" wrapText="1"/>
    </xf>
    <xf numFmtId="49" fontId="10" fillId="0" borderId="0" xfId="1" applyNumberFormat="1" applyFont="1" applyFill="1"/>
    <xf numFmtId="49" fontId="10" fillId="0" borderId="0" xfId="1" applyNumberFormat="1" applyFont="1" applyFill="1" applyAlignment="1">
      <alignment wrapText="1"/>
    </xf>
    <xf numFmtId="49" fontId="10" fillId="0" borderId="0" xfId="1" applyNumberFormat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49" fontId="10" fillId="0" borderId="0" xfId="1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11" fillId="0" borderId="1" xfId="1" quotePrefix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left" vertical="top" wrapText="1"/>
    </xf>
    <xf numFmtId="11" fontId="4" fillId="0" borderId="1" xfId="1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justify" vertical="top" wrapText="1"/>
    </xf>
    <xf numFmtId="0" fontId="8" fillId="0" borderId="0" xfId="0" applyFont="1" applyAlignment="1">
      <alignment vertical="top" wrapText="1"/>
    </xf>
    <xf numFmtId="11" fontId="4" fillId="0" borderId="1" xfId="1" applyNumberFormat="1" applyFont="1" applyBorder="1" applyAlignment="1">
      <alignment horizontal="left" vertical="top" wrapText="1"/>
    </xf>
    <xf numFmtId="11" fontId="5" fillId="0" borderId="1" xfId="1" applyNumberFormat="1" applyFont="1" applyBorder="1" applyAlignment="1">
      <alignment horizontal="left" vertical="top" wrapText="1"/>
    </xf>
    <xf numFmtId="49" fontId="11" fillId="0" borderId="2" xfId="1" quotePrefix="1" applyNumberFormat="1" applyFont="1" applyFill="1" applyBorder="1" applyAlignment="1">
      <alignment horizontal="center" vertical="center" wrapText="1"/>
    </xf>
    <xf numFmtId="49" fontId="11" fillId="0" borderId="3" xfId="1" quotePrefix="1" applyNumberFormat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49" fontId="11" fillId="0" borderId="5" xfId="1" applyNumberFormat="1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right"/>
    </xf>
    <xf numFmtId="49" fontId="10" fillId="0" borderId="0" xfId="1" applyNumberFormat="1" applyFont="1" applyFill="1" applyAlignment="1">
      <alignment horizontal="left"/>
    </xf>
    <xf numFmtId="49" fontId="11" fillId="0" borderId="0" xfId="1" applyNumberFormat="1" applyFont="1" applyFill="1" applyAlignment="1">
      <alignment horizontal="center" wrapText="1"/>
    </xf>
    <xf numFmtId="0" fontId="6" fillId="0" borderId="0" xfId="0" applyFont="1" applyFill="1" applyAlignment="1"/>
    <xf numFmtId="49" fontId="11" fillId="0" borderId="0" xfId="1" applyNumberFormat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workbookViewId="0">
      <selection activeCell="I13" sqref="I13"/>
    </sheetView>
  </sheetViews>
  <sheetFormatPr defaultRowHeight="15" x14ac:dyDescent="0.25"/>
  <cols>
    <col min="1" max="1" width="57.5703125" style="1" customWidth="1"/>
    <col min="2" max="2" width="14.85546875" style="1" customWidth="1"/>
    <col min="3" max="3" width="9.140625" style="1"/>
    <col min="4" max="4" width="14.5703125" style="7" customWidth="1"/>
    <col min="5" max="5" width="13.85546875" style="7" customWidth="1"/>
    <col min="6" max="7" width="10.7109375" style="1" customWidth="1"/>
    <col min="8" max="16384" width="9.140625" style="1"/>
  </cols>
  <sheetData>
    <row r="1" spans="1:10" x14ac:dyDescent="0.25">
      <c r="A1" s="18"/>
      <c r="B1" s="44" t="s">
        <v>48</v>
      </c>
      <c r="C1" s="44"/>
      <c r="D1" s="44"/>
      <c r="E1" s="44"/>
    </row>
    <row r="2" spans="1:10" x14ac:dyDescent="0.25">
      <c r="A2" s="44" t="s">
        <v>82</v>
      </c>
      <c r="B2" s="47"/>
      <c r="C2" s="47"/>
      <c r="D2" s="47"/>
      <c r="E2" s="47"/>
    </row>
    <row r="3" spans="1:10" x14ac:dyDescent="0.25">
      <c r="A3" s="18"/>
      <c r="B3" s="45" t="s">
        <v>81</v>
      </c>
      <c r="C3" s="45"/>
      <c r="D3" s="45"/>
      <c r="E3" s="45"/>
    </row>
    <row r="4" spans="1:10" x14ac:dyDescent="0.25">
      <c r="A4" s="19"/>
      <c r="B4" s="19"/>
      <c r="C4" s="19"/>
      <c r="D4" s="20"/>
      <c r="E4" s="21"/>
    </row>
    <row r="5" spans="1:10" x14ac:dyDescent="0.25">
      <c r="A5" s="46" t="s">
        <v>44</v>
      </c>
      <c r="B5" s="46"/>
      <c r="C5" s="19"/>
      <c r="D5" s="20"/>
      <c r="E5" s="21"/>
    </row>
    <row r="6" spans="1:10" x14ac:dyDescent="0.25">
      <c r="A6" s="22"/>
      <c r="B6" s="22"/>
      <c r="C6" s="19"/>
      <c r="D6" s="20"/>
      <c r="E6" s="21"/>
    </row>
    <row r="7" spans="1:10" ht="60.75" customHeight="1" x14ac:dyDescent="0.25">
      <c r="A7" s="48" t="s">
        <v>60</v>
      </c>
      <c r="B7" s="48"/>
      <c r="C7" s="48"/>
      <c r="D7" s="48"/>
      <c r="E7" s="48"/>
    </row>
    <row r="8" spans="1:10" x14ac:dyDescent="0.25">
      <c r="A8" s="23"/>
      <c r="B8" s="23"/>
      <c r="C8" s="23"/>
      <c r="D8" s="24"/>
      <c r="E8" s="24"/>
    </row>
    <row r="9" spans="1:10" x14ac:dyDescent="0.25">
      <c r="A9" s="38" t="s">
        <v>0</v>
      </c>
      <c r="B9" s="40" t="s">
        <v>14</v>
      </c>
      <c r="C9" s="40" t="s">
        <v>15</v>
      </c>
      <c r="D9" s="42" t="s">
        <v>19</v>
      </c>
      <c r="E9" s="43"/>
    </row>
    <row r="10" spans="1:10" ht="42.75" x14ac:dyDescent="0.25">
      <c r="A10" s="39"/>
      <c r="B10" s="41"/>
      <c r="C10" s="41"/>
      <c r="D10" s="25" t="s">
        <v>47</v>
      </c>
      <c r="E10" s="25" t="s">
        <v>61</v>
      </c>
    </row>
    <row r="11" spans="1:10" x14ac:dyDescent="0.25">
      <c r="A11" s="26">
        <v>1</v>
      </c>
      <c r="B11" s="26" t="s">
        <v>16</v>
      </c>
      <c r="C11" s="26" t="s">
        <v>17</v>
      </c>
      <c r="D11" s="27" t="s">
        <v>21</v>
      </c>
      <c r="E11" s="28">
        <v>5</v>
      </c>
    </row>
    <row r="12" spans="1:10" x14ac:dyDescent="0.25">
      <c r="A12" s="8" t="s">
        <v>18</v>
      </c>
      <c r="B12" s="13" t="s">
        <v>22</v>
      </c>
      <c r="C12" s="13" t="s">
        <v>1</v>
      </c>
      <c r="D12" s="29">
        <f>SUM(D13+D47)</f>
        <v>8034.6900000000005</v>
      </c>
      <c r="E12" s="29">
        <f>SUM(E13+E47)</f>
        <v>8064.79</v>
      </c>
    </row>
    <row r="13" spans="1:10" ht="48" customHeight="1" x14ac:dyDescent="0.25">
      <c r="A13" s="30" t="s">
        <v>63</v>
      </c>
      <c r="B13" s="9" t="s">
        <v>23</v>
      </c>
      <c r="C13" s="9" t="s">
        <v>1</v>
      </c>
      <c r="D13" s="10">
        <f>SUM(D14+D17+D20+D27+D31+D34+D36+D38+D39+D42+D44)</f>
        <v>4826.8900000000003</v>
      </c>
      <c r="E13" s="10">
        <f>SUM(E14+E17+E20+E27+E31+E34+E36+E38+E39+E42+E44)</f>
        <v>4849.29</v>
      </c>
      <c r="F13" s="2"/>
      <c r="G13" s="2"/>
    </row>
    <row r="14" spans="1:10" ht="51" customHeight="1" x14ac:dyDescent="0.25">
      <c r="A14" s="30" t="s">
        <v>9</v>
      </c>
      <c r="B14" s="9" t="s">
        <v>24</v>
      </c>
      <c r="C14" s="9" t="s">
        <v>1</v>
      </c>
      <c r="D14" s="10">
        <f>SUM(D15)</f>
        <v>723.1</v>
      </c>
      <c r="E14" s="10">
        <f>SUM(E15)</f>
        <v>723.1</v>
      </c>
      <c r="I14" s="3"/>
      <c r="J14" s="3"/>
    </row>
    <row r="15" spans="1:10" ht="22.5" customHeight="1" x14ac:dyDescent="0.25">
      <c r="A15" s="31" t="s">
        <v>49</v>
      </c>
      <c r="B15" s="11" t="s">
        <v>25</v>
      </c>
      <c r="C15" s="11" t="s">
        <v>1</v>
      </c>
      <c r="D15" s="12">
        <f>SUM(D16)</f>
        <v>723.1</v>
      </c>
      <c r="E15" s="12">
        <f>SUM(E16)</f>
        <v>723.1</v>
      </c>
      <c r="I15" s="3"/>
    </row>
    <row r="16" spans="1:10" ht="86.25" customHeight="1" x14ac:dyDescent="0.25">
      <c r="A16" s="31" t="s">
        <v>2</v>
      </c>
      <c r="B16" s="11" t="s">
        <v>64</v>
      </c>
      <c r="C16" s="11" t="s">
        <v>3</v>
      </c>
      <c r="D16" s="12">
        <v>723.1</v>
      </c>
      <c r="E16" s="12">
        <v>723.1</v>
      </c>
    </row>
    <row r="17" spans="1:8" x14ac:dyDescent="0.25">
      <c r="A17" s="30" t="s">
        <v>50</v>
      </c>
      <c r="B17" s="9" t="s">
        <v>26</v>
      </c>
      <c r="C17" s="9" t="s">
        <v>1</v>
      </c>
      <c r="D17" s="10">
        <f>SUM(D19+D18)</f>
        <v>2722.1000000000004</v>
      </c>
      <c r="E17" s="10">
        <f>SUM(E19+E18)</f>
        <v>2722.1000000000004</v>
      </c>
    </row>
    <row r="18" spans="1:8" ht="15.6" customHeight="1" x14ac:dyDescent="0.25">
      <c r="A18" s="31" t="s">
        <v>2</v>
      </c>
      <c r="B18" s="11" t="s">
        <v>26</v>
      </c>
      <c r="C18" s="11" t="s">
        <v>3</v>
      </c>
      <c r="D18" s="12">
        <v>2699.8</v>
      </c>
      <c r="E18" s="12">
        <v>2699.8</v>
      </c>
    </row>
    <row r="19" spans="1:8" x14ac:dyDescent="0.25">
      <c r="A19" s="31" t="s">
        <v>5</v>
      </c>
      <c r="B19" s="11" t="s">
        <v>26</v>
      </c>
      <c r="C19" s="11" t="s">
        <v>6</v>
      </c>
      <c r="D19" s="12">
        <v>22.3</v>
      </c>
      <c r="E19" s="12">
        <v>22.3</v>
      </c>
    </row>
    <row r="20" spans="1:8" x14ac:dyDescent="0.25">
      <c r="A20" s="32" t="s">
        <v>51</v>
      </c>
      <c r="B20" s="9" t="s">
        <v>52</v>
      </c>
      <c r="C20" s="9" t="s">
        <v>1</v>
      </c>
      <c r="D20" s="10">
        <f>SUM(D21+D23+D25)</f>
        <v>1.34</v>
      </c>
      <c r="E20" s="10">
        <f>SUM(E21+E23+E25)</f>
        <v>1.34</v>
      </c>
    </row>
    <row r="21" spans="1:8" ht="60" x14ac:dyDescent="0.25">
      <c r="A21" s="33" t="s">
        <v>53</v>
      </c>
      <c r="B21" s="11" t="s">
        <v>54</v>
      </c>
      <c r="C21" s="11" t="s">
        <v>1</v>
      </c>
      <c r="D21" s="12">
        <f>SUM(D22)</f>
        <v>0.54</v>
      </c>
      <c r="E21" s="12">
        <f>SUM(E22)</f>
        <v>0.54</v>
      </c>
    </row>
    <row r="22" spans="1:8" x14ac:dyDescent="0.25">
      <c r="A22" s="33" t="s">
        <v>55</v>
      </c>
      <c r="B22" s="11" t="s">
        <v>54</v>
      </c>
      <c r="C22" s="11" t="s">
        <v>56</v>
      </c>
      <c r="D22" s="12">
        <v>0.54</v>
      </c>
      <c r="E22" s="12">
        <v>0.54</v>
      </c>
    </row>
    <row r="23" spans="1:8" ht="45" x14ac:dyDescent="0.25">
      <c r="A23" s="33" t="s">
        <v>65</v>
      </c>
      <c r="B23" s="11" t="s">
        <v>66</v>
      </c>
      <c r="C23" s="11" t="s">
        <v>1</v>
      </c>
      <c r="D23" s="12">
        <f>SUM(D24)</f>
        <v>0.6</v>
      </c>
      <c r="E23" s="12">
        <f>SUM(E24)</f>
        <v>0.6</v>
      </c>
    </row>
    <row r="24" spans="1:8" ht="18.75" customHeight="1" x14ac:dyDescent="0.25">
      <c r="A24" s="33" t="s">
        <v>55</v>
      </c>
      <c r="B24" s="11" t="s">
        <v>66</v>
      </c>
      <c r="C24" s="11" t="s">
        <v>56</v>
      </c>
      <c r="D24" s="12">
        <v>0.6</v>
      </c>
      <c r="E24" s="12">
        <v>0.6</v>
      </c>
    </row>
    <row r="25" spans="1:8" ht="53.25" customHeight="1" x14ac:dyDescent="0.25">
      <c r="A25" s="33" t="s">
        <v>67</v>
      </c>
      <c r="B25" s="11" t="s">
        <v>68</v>
      </c>
      <c r="C25" s="11" t="s">
        <v>1</v>
      </c>
      <c r="D25" s="12">
        <f>SUM(D26)</f>
        <v>0.2</v>
      </c>
      <c r="E25" s="12">
        <f>SUM(E26)</f>
        <v>0.2</v>
      </c>
    </row>
    <row r="26" spans="1:8" ht="19.5" customHeight="1" x14ac:dyDescent="0.25">
      <c r="A26" s="33" t="s">
        <v>55</v>
      </c>
      <c r="B26" s="11" t="s">
        <v>68</v>
      </c>
      <c r="C26" s="11" t="s">
        <v>56</v>
      </c>
      <c r="D26" s="12">
        <v>0.2</v>
      </c>
      <c r="E26" s="12">
        <v>0.2</v>
      </c>
      <c r="F26" s="4"/>
      <c r="G26" s="5"/>
      <c r="H26" s="5"/>
    </row>
    <row r="27" spans="1:8" ht="19.5" customHeight="1" x14ac:dyDescent="0.25">
      <c r="A27" s="30" t="s">
        <v>10</v>
      </c>
      <c r="B27" s="9" t="s">
        <v>29</v>
      </c>
      <c r="C27" s="9" t="s">
        <v>1</v>
      </c>
      <c r="D27" s="10">
        <v>5</v>
      </c>
      <c r="E27" s="10">
        <v>5</v>
      </c>
      <c r="F27" s="4"/>
      <c r="G27" s="5"/>
      <c r="H27" s="5"/>
    </row>
    <row r="28" spans="1:8" s="6" customFormat="1" ht="18" customHeight="1" x14ac:dyDescent="0.25">
      <c r="A28" s="31" t="s">
        <v>69</v>
      </c>
      <c r="B28" s="11" t="s">
        <v>43</v>
      </c>
      <c r="C28" s="11" t="s">
        <v>1</v>
      </c>
      <c r="D28" s="12">
        <v>5</v>
      </c>
      <c r="E28" s="12">
        <v>5</v>
      </c>
    </row>
    <row r="29" spans="1:8" ht="30" x14ac:dyDescent="0.25">
      <c r="A29" s="31" t="s">
        <v>20</v>
      </c>
      <c r="B29" s="11" t="s">
        <v>30</v>
      </c>
      <c r="C29" s="11" t="s">
        <v>1</v>
      </c>
      <c r="D29" s="12">
        <v>5</v>
      </c>
      <c r="E29" s="12">
        <v>5</v>
      </c>
    </row>
    <row r="30" spans="1:8" ht="15.75" customHeight="1" x14ac:dyDescent="0.25">
      <c r="A30" s="31" t="s">
        <v>5</v>
      </c>
      <c r="B30" s="11" t="s">
        <v>30</v>
      </c>
      <c r="C30" s="11" t="s">
        <v>6</v>
      </c>
      <c r="D30" s="12">
        <v>5</v>
      </c>
      <c r="E30" s="12">
        <v>5</v>
      </c>
    </row>
    <row r="31" spans="1:8" s="6" customFormat="1" ht="16.5" customHeight="1" x14ac:dyDescent="0.25">
      <c r="A31" s="30" t="s">
        <v>70</v>
      </c>
      <c r="B31" s="9" t="s">
        <v>27</v>
      </c>
      <c r="C31" s="9" t="s">
        <v>1</v>
      </c>
      <c r="D31" s="10">
        <f>SUM(D32)</f>
        <v>513.79999999999995</v>
      </c>
      <c r="E31" s="10">
        <f>SUM(E32)</f>
        <v>513.79999999999995</v>
      </c>
    </row>
    <row r="32" spans="1:8" ht="16.5" customHeight="1" x14ac:dyDescent="0.25">
      <c r="A32" s="31" t="s">
        <v>57</v>
      </c>
      <c r="B32" s="11" t="s">
        <v>28</v>
      </c>
      <c r="C32" s="11" t="s">
        <v>1</v>
      </c>
      <c r="D32" s="12">
        <f>SUM(D33)</f>
        <v>513.79999999999995</v>
      </c>
      <c r="E32" s="12">
        <f>SUM(E33)</f>
        <v>513.79999999999995</v>
      </c>
    </row>
    <row r="33" spans="1:8" ht="84" customHeight="1" x14ac:dyDescent="0.25">
      <c r="A33" s="31" t="s">
        <v>2</v>
      </c>
      <c r="B33" s="11" t="s">
        <v>28</v>
      </c>
      <c r="C33" s="11" t="s">
        <v>3</v>
      </c>
      <c r="D33" s="12">
        <v>513.79999999999995</v>
      </c>
      <c r="E33" s="12">
        <v>513.79999999999995</v>
      </c>
    </row>
    <row r="34" spans="1:8" ht="15" customHeight="1" x14ac:dyDescent="0.25">
      <c r="A34" s="30" t="s">
        <v>45</v>
      </c>
      <c r="B34" s="9" t="s">
        <v>46</v>
      </c>
      <c r="C34" s="9" t="s">
        <v>1</v>
      </c>
      <c r="D34" s="10">
        <f>SUM(D35)</f>
        <v>3</v>
      </c>
      <c r="E34" s="10">
        <f>SUM(E35)</f>
        <v>3</v>
      </c>
    </row>
    <row r="35" spans="1:8" x14ac:dyDescent="0.25">
      <c r="A35" s="31" t="s">
        <v>5</v>
      </c>
      <c r="B35" s="11" t="s">
        <v>46</v>
      </c>
      <c r="C35" s="11" t="s">
        <v>6</v>
      </c>
      <c r="D35" s="12">
        <v>3</v>
      </c>
      <c r="E35" s="12">
        <v>3</v>
      </c>
    </row>
    <row r="36" spans="1:8" ht="52.9" customHeight="1" x14ac:dyDescent="0.25">
      <c r="A36" s="30" t="s">
        <v>38</v>
      </c>
      <c r="B36" s="9" t="s">
        <v>33</v>
      </c>
      <c r="C36" s="9" t="s">
        <v>1</v>
      </c>
      <c r="D36" s="10">
        <f>SUM(D37)</f>
        <v>171.5</v>
      </c>
      <c r="E36" s="10">
        <f>SUM(E37)</f>
        <v>188</v>
      </c>
    </row>
    <row r="37" spans="1:8" ht="80.25" customHeight="1" x14ac:dyDescent="0.25">
      <c r="A37" s="31" t="s">
        <v>2</v>
      </c>
      <c r="B37" s="11" t="s">
        <v>33</v>
      </c>
      <c r="C37" s="11" t="s">
        <v>3</v>
      </c>
      <c r="D37" s="12">
        <v>171.5</v>
      </c>
      <c r="E37" s="12">
        <v>188</v>
      </c>
    </row>
    <row r="38" spans="1:8" s="6" customFormat="1" ht="16.5" customHeight="1" x14ac:dyDescent="0.25">
      <c r="A38" s="17" t="s">
        <v>62</v>
      </c>
      <c r="B38" s="15" t="s">
        <v>34</v>
      </c>
      <c r="C38" s="15" t="s">
        <v>6</v>
      </c>
      <c r="D38" s="16">
        <v>196</v>
      </c>
      <c r="E38" s="16">
        <v>392</v>
      </c>
    </row>
    <row r="39" spans="1:8" ht="52.5" customHeight="1" x14ac:dyDescent="0.25">
      <c r="A39" s="34" t="s">
        <v>42</v>
      </c>
      <c r="B39" s="13" t="s">
        <v>77</v>
      </c>
      <c r="C39" s="13" t="s">
        <v>1</v>
      </c>
      <c r="D39" s="10">
        <f>SUM(D40)</f>
        <v>31.59</v>
      </c>
      <c r="E39" s="10">
        <f>SUM(E40)</f>
        <v>31.59</v>
      </c>
    </row>
    <row r="40" spans="1:8" ht="39" customHeight="1" x14ac:dyDescent="0.25">
      <c r="A40" s="35" t="s">
        <v>71</v>
      </c>
      <c r="B40" s="14" t="s">
        <v>78</v>
      </c>
      <c r="C40" s="14" t="s">
        <v>1</v>
      </c>
      <c r="D40" s="12">
        <f>SUM(D41)</f>
        <v>31.59</v>
      </c>
      <c r="E40" s="12">
        <f>SUM(E41)</f>
        <v>31.59</v>
      </c>
    </row>
    <row r="41" spans="1:8" ht="39.75" customHeight="1" x14ac:dyDescent="0.25">
      <c r="A41" s="36" t="s">
        <v>58</v>
      </c>
      <c r="B41" s="14" t="s">
        <v>78</v>
      </c>
      <c r="C41" s="14" t="s">
        <v>4</v>
      </c>
      <c r="D41" s="12">
        <v>31.59</v>
      </c>
      <c r="E41" s="12">
        <v>31.59</v>
      </c>
    </row>
    <row r="42" spans="1:8" ht="52.5" customHeight="1" x14ac:dyDescent="0.25">
      <c r="A42" s="37" t="s">
        <v>72</v>
      </c>
      <c r="B42" s="13" t="s">
        <v>79</v>
      </c>
      <c r="C42" s="13" t="s">
        <v>1</v>
      </c>
      <c r="D42" s="10">
        <f>SUM(D43)</f>
        <v>0.4</v>
      </c>
      <c r="E42" s="10">
        <f>SUM(E43)</f>
        <v>0.4</v>
      </c>
    </row>
    <row r="43" spans="1:8" ht="34.5" customHeight="1" x14ac:dyDescent="0.25">
      <c r="A43" s="36" t="s">
        <v>58</v>
      </c>
      <c r="B43" s="14" t="s">
        <v>80</v>
      </c>
      <c r="C43" s="14" t="s">
        <v>4</v>
      </c>
      <c r="D43" s="12">
        <v>0.4</v>
      </c>
      <c r="E43" s="12">
        <v>0.4</v>
      </c>
    </row>
    <row r="44" spans="1:8" ht="30" x14ac:dyDescent="0.25">
      <c r="A44" s="30" t="s">
        <v>12</v>
      </c>
      <c r="B44" s="9" t="s">
        <v>31</v>
      </c>
      <c r="C44" s="9" t="s">
        <v>1</v>
      </c>
      <c r="D44" s="10">
        <f>SUM(D45)</f>
        <v>459.06</v>
      </c>
      <c r="E44" s="10">
        <f>SUM(E45)</f>
        <v>268.95999999999998</v>
      </c>
    </row>
    <row r="45" spans="1:8" ht="18" customHeight="1" x14ac:dyDescent="0.25">
      <c r="A45" s="31" t="s">
        <v>13</v>
      </c>
      <c r="B45" s="11" t="s">
        <v>32</v>
      </c>
      <c r="C45" s="11" t="s">
        <v>1</v>
      </c>
      <c r="D45" s="12">
        <f>SUM(D46)</f>
        <v>459.06</v>
      </c>
      <c r="E45" s="12">
        <f>SUM(E46)</f>
        <v>268.95999999999998</v>
      </c>
    </row>
    <row r="46" spans="1:8" ht="21.75" customHeight="1" x14ac:dyDescent="0.25">
      <c r="A46" s="31" t="s">
        <v>7</v>
      </c>
      <c r="B46" s="11" t="s">
        <v>32</v>
      </c>
      <c r="C46" s="11" t="s">
        <v>8</v>
      </c>
      <c r="D46" s="12">
        <v>459.06</v>
      </c>
      <c r="E46" s="12">
        <v>268.95999999999998</v>
      </c>
    </row>
    <row r="47" spans="1:8" ht="54.75" customHeight="1" x14ac:dyDescent="0.25">
      <c r="A47" s="30" t="s">
        <v>73</v>
      </c>
      <c r="B47" s="9" t="s">
        <v>35</v>
      </c>
      <c r="C47" s="9" t="s">
        <v>1</v>
      </c>
      <c r="D47" s="10">
        <f>SUM(D48+D51+D54)</f>
        <v>3207.7999999999997</v>
      </c>
      <c r="E47" s="10">
        <f>SUM(E48+E51+E54)</f>
        <v>3215.5</v>
      </c>
      <c r="F47" s="2"/>
      <c r="G47" s="2"/>
      <c r="H47" s="2"/>
    </row>
    <row r="48" spans="1:8" ht="21" customHeight="1" x14ac:dyDescent="0.25">
      <c r="A48" s="30" t="s">
        <v>74</v>
      </c>
      <c r="B48" s="9" t="s">
        <v>36</v>
      </c>
      <c r="C48" s="9" t="s">
        <v>1</v>
      </c>
      <c r="D48" s="10">
        <f>SUM(D49)</f>
        <v>2144</v>
      </c>
      <c r="E48" s="10">
        <f>SUM(E49)</f>
        <v>2144</v>
      </c>
    </row>
    <row r="49" spans="1:5" ht="30" x14ac:dyDescent="0.25">
      <c r="A49" s="31" t="s">
        <v>39</v>
      </c>
      <c r="B49" s="11" t="s">
        <v>41</v>
      </c>
      <c r="C49" s="11" t="s">
        <v>1</v>
      </c>
      <c r="D49" s="12">
        <f>SUM(D50:D50)</f>
        <v>2144</v>
      </c>
      <c r="E49" s="12">
        <f>SUM(E50:E50)</f>
        <v>2144</v>
      </c>
    </row>
    <row r="50" spans="1:5" ht="75" x14ac:dyDescent="0.25">
      <c r="A50" s="31" t="s">
        <v>2</v>
      </c>
      <c r="B50" s="11" t="s">
        <v>41</v>
      </c>
      <c r="C50" s="11" t="s">
        <v>3</v>
      </c>
      <c r="D50" s="12">
        <v>2144</v>
      </c>
      <c r="E50" s="12">
        <v>2144</v>
      </c>
    </row>
    <row r="51" spans="1:5" x14ac:dyDescent="0.25">
      <c r="A51" s="30" t="s">
        <v>74</v>
      </c>
      <c r="B51" s="9" t="s">
        <v>36</v>
      </c>
      <c r="C51" s="9" t="s">
        <v>1</v>
      </c>
      <c r="D51" s="10">
        <f>SUM(D52)</f>
        <v>1055.5999999999999</v>
      </c>
      <c r="E51" s="10">
        <f>SUM(E52)</f>
        <v>1063.3</v>
      </c>
    </row>
    <row r="52" spans="1:5" x14ac:dyDescent="0.25">
      <c r="A52" s="31" t="s">
        <v>11</v>
      </c>
      <c r="B52" s="11" t="s">
        <v>37</v>
      </c>
      <c r="C52" s="11" t="s">
        <v>1</v>
      </c>
      <c r="D52" s="12">
        <f>SUM(D53)</f>
        <v>1055.5999999999999</v>
      </c>
      <c r="E52" s="12">
        <f>SUM(E53)</f>
        <v>1063.3</v>
      </c>
    </row>
    <row r="53" spans="1:5" ht="30" x14ac:dyDescent="0.25">
      <c r="A53" s="31" t="s">
        <v>40</v>
      </c>
      <c r="B53" s="11" t="s">
        <v>37</v>
      </c>
      <c r="C53" s="11" t="s">
        <v>4</v>
      </c>
      <c r="D53" s="12">
        <v>1055.5999999999999</v>
      </c>
      <c r="E53" s="12">
        <v>1063.3</v>
      </c>
    </row>
    <row r="54" spans="1:5" x14ac:dyDescent="0.25">
      <c r="A54" s="30" t="s">
        <v>59</v>
      </c>
      <c r="B54" s="9" t="s">
        <v>75</v>
      </c>
      <c r="C54" s="9" t="s">
        <v>1</v>
      </c>
      <c r="D54" s="10">
        <f>SUM(D55:D56)</f>
        <v>8.1999999999999993</v>
      </c>
      <c r="E54" s="10">
        <f>SUM(E55:E56)</f>
        <v>8.1999999999999993</v>
      </c>
    </row>
    <row r="55" spans="1:5" ht="30" x14ac:dyDescent="0.25">
      <c r="A55" s="31" t="s">
        <v>40</v>
      </c>
      <c r="B55" s="11" t="s">
        <v>75</v>
      </c>
      <c r="C55" s="11" t="s">
        <v>4</v>
      </c>
      <c r="D55" s="12">
        <v>8.1</v>
      </c>
      <c r="E55" s="12">
        <v>8.1</v>
      </c>
    </row>
    <row r="56" spans="1:5" x14ac:dyDescent="0.25">
      <c r="A56" s="31" t="s">
        <v>59</v>
      </c>
      <c r="B56" s="11" t="s">
        <v>76</v>
      </c>
      <c r="C56" s="11" t="s">
        <v>1</v>
      </c>
      <c r="D56" s="12">
        <v>0.1</v>
      </c>
      <c r="E56" s="12">
        <v>0.1</v>
      </c>
    </row>
    <row r="57" spans="1:5" ht="30" x14ac:dyDescent="0.25">
      <c r="A57" s="31" t="s">
        <v>40</v>
      </c>
      <c r="B57" s="11" t="s">
        <v>76</v>
      </c>
      <c r="C57" s="11" t="s">
        <v>4</v>
      </c>
      <c r="D57" s="12">
        <v>0.1</v>
      </c>
      <c r="E57" s="12">
        <v>0.1</v>
      </c>
    </row>
  </sheetData>
  <mergeCells count="9">
    <mergeCell ref="A9:A10"/>
    <mergeCell ref="B9:B10"/>
    <mergeCell ref="C9:C10"/>
    <mergeCell ref="D9:E9"/>
    <mergeCell ref="B1:E1"/>
    <mergeCell ref="B3:E3"/>
    <mergeCell ref="A5:B5"/>
    <mergeCell ref="A2:E2"/>
    <mergeCell ref="A7:E7"/>
  </mergeCells>
  <phoneticPr fontId="2" type="noConversion"/>
  <printOptions horizontalCentered="1"/>
  <pageMargins left="0.31496062992125984" right="0" top="0" bottom="0" header="0.31496062992125984" footer="0.31496062992125984"/>
  <pageSetup paperSize="9" scale="8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Пользователь Windows</cp:lastModifiedBy>
  <cp:lastPrinted>2023-11-14T13:19:08Z</cp:lastPrinted>
  <dcterms:created xsi:type="dcterms:W3CDTF">2013-11-17T06:27:08Z</dcterms:created>
  <dcterms:modified xsi:type="dcterms:W3CDTF">2023-12-15T10:20:22Z</dcterms:modified>
</cp:coreProperties>
</file>