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800" yWindow="-105" windowWidth="14010" windowHeight="12135"/>
  </bookViews>
  <sheets>
    <sheet name="источники" sheetId="4" r:id="rId1"/>
  </sheets>
  <definedNames>
    <definedName name="_xlnm.Print_Area" localSheetId="0">источники!$A$1:$E$20</definedName>
  </definedNames>
  <calcPr calcId="124519"/>
</workbook>
</file>

<file path=xl/calcChain.xml><?xml version="1.0" encoding="utf-8"?>
<calcChain xmlns="http://schemas.openxmlformats.org/spreadsheetml/2006/main">
  <c r="E12" i="4"/>
  <c r="E13"/>
  <c r="E14"/>
  <c r="E15"/>
  <c r="E16"/>
  <c r="E17"/>
  <c r="E18"/>
  <c r="E19"/>
  <c r="E20"/>
  <c r="E11"/>
  <c r="D15"/>
  <c r="D14" s="1"/>
  <c r="D13" s="1"/>
  <c r="D19"/>
  <c r="D18" s="1"/>
  <c r="D17" s="1"/>
  <c r="C15"/>
  <c r="C14" s="1"/>
  <c r="C13" s="1"/>
  <c r="C19"/>
  <c r="C18" s="1"/>
  <c r="C17" s="1"/>
  <c r="D12" l="1"/>
  <c r="D11" s="1"/>
  <c r="C12"/>
  <c r="C11" s="1"/>
</calcChain>
</file>

<file path=xl/sharedStrings.xml><?xml version="1.0" encoding="utf-8"?>
<sst xmlns="http://schemas.openxmlformats.org/spreadsheetml/2006/main" count="31" uniqueCount="31">
  <si>
    <t>Наименование показателя</t>
  </si>
  <si>
    <t>Код бюджетной классификации</t>
  </si>
  <si>
    <t>Сумма (тыс.рублей)</t>
  </si>
  <si>
    <t>ИСТОЧНИКИ ВНУТРЕННЕГО ФИНАНСИРОВАНИЯ ДЕФИЦИТОВ БЮДЖЕТОВ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</si>
  <si>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</si>
  <si>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</si>
  <si>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</si>
  <si>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</si>
  <si>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</si>
  <si>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</si>
  <si>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</si>
  <si>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ИСТОЧНИКИ</t>
  </si>
  <si>
    <t>000 01 00 00 00 00 0000 000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</si>
  <si>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</si>
  <si>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</si>
  <si>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</si>
  <si>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</si>
  <si>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</si>
  <si>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</si>
  <si>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</si>
  <si>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985 01 05 02 01 10 0000 510</t>
  </si>
  <si>
    <t>985 01 05 02 01 10 0000 610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</si>
  <si>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</si>
  <si>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</si>
  <si>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 xml:space="preserve">                Приложение № 5 </t>
  </si>
  <si>
    <t xml:space="preserve">к постановлению администрации  </t>
  </si>
  <si>
    <t>Чеглаковского сельского поселения</t>
  </si>
  <si>
    <t>Исполнение (тыс.рублей)</t>
  </si>
  <si>
    <t xml:space="preserve">% Исполнения </t>
  </si>
  <si>
    <t>финансирования дефицита бюджета   поселения за 1 квартал 2023 года</t>
  </si>
  <si>
    <t xml:space="preserve">                       от 07.04.2023г. № 42-П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</si>
</sst>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"/>
  </numFmts>
  <fonts count="3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 applyAlignme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2" xfId="0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E4" sqref="E4"/>
    </sheetView>
  </sheetViews>
  <sheetFormatPr defaultRowHeight="15.75"/>
  <cols>
    <col min="1" max="1" width="35.85546875" style="1" customWidth="1"/>
    <col min="2" max="2" width="32.140625" style="1" customWidth="1"/>
    <col min="3" max="3" width="13.42578125" style="1" customWidth="1"/>
    <col min="4" max="4" width="14.42578125" style="1" customWidth="1"/>
    <col min="5" max="5" width="8.5703125" style="1" customWidth="1"/>
    <col min="6" max="16384" width="9.140625" style="1"/>
  </cols>
  <sheetData>
    <row r="1" spans="1:7">
      <c r="E1" s="14" t="s">
        <v>24</v>
      </c>
      <c r="F1" s="11"/>
      <c r="G1" s="11"/>
    </row>
    <row r="2" spans="1:7" ht="15.75" customHeight="1">
      <c r="C2" s="18" t="s">
        <v>25</v>
      </c>
      <c r="D2" s="18"/>
      <c r="E2" s="18"/>
      <c r="F2" s="12"/>
      <c r="G2" s="12"/>
    </row>
    <row r="3" spans="1:7">
      <c r="E3" s="14" t="s">
        <v>26</v>
      </c>
      <c r="F3" s="11"/>
      <c r="G3" s="11"/>
    </row>
    <row r="4" spans="1:7">
      <c r="E4" s="15" t="s">
        <v>30</v>
      </c>
      <c r="F4" s="13"/>
      <c r="G4" s="13"/>
    </row>
    <row r="6" spans="1:7">
      <c r="A6" s="19" t="s">
        <v>11</v>
      </c>
      <c r="B6" s="19"/>
      <c r="C6" s="19"/>
    </row>
    <row r="7" spans="1:7" ht="27.75" customHeight="1">
      <c r="A7" s="20" t="s">
        <v>29</v>
      </c>
      <c r="B7" s="20"/>
      <c r="C7" s="20"/>
    </row>
    <row r="10" spans="1:7" ht="38.25">
      <c r="A10" s="2" t="s">
        <v>0</v>
      </c>
      <c r="B10" s="3" t="s">
        <v>1</v>
      </c>
      <c r="C10" s="4" t="s">
        <v>2</v>
      </c>
      <c r="D10" s="16" t="s">
        <v>27</v>
      </c>
      <c r="E10" s="16" t="s">
        <v>28</v>
      </c>
    </row>
    <row r="11" spans="1:7" ht="47.25">
      <c r="A11" s="5" t="s">
        <v>3</v>
      </c>
      <c r="B11" s="6" t="s">
        <v>12</v>
      </c>
      <c r="C11" s="7">
        <f>SUM(C12)</f>
        <v>1124.5400000000009</v>
      </c>
      <c r="D11" s="7">
        <f t="shared" ref="D11" si="0">SUM(D12)</f>
        <v>-306.32925</v>
      </c>
      <c r="E11" s="17">
        <f>SUM(D11/C11*100)</f>
        <v>-27.240404965585906</v>
      </c>
    </row>
    <row r="12" spans="1:7" ht="31.5">
      <c r="A12" s="8" t="s">
        <v>4</v>
      </c>
      <c r="B12" s="9" t="s">
        <v>13</v>
      </c>
      <c r="C12" s="10">
        <f>SUM(C17-C13)</f>
        <v>1124.5400000000009</v>
      </c>
      <c r="D12" s="10">
        <f t="shared" ref="D12" si="1">SUM(D17-D13)</f>
        <v>-306.32925</v>
      </c>
      <c r="E12" s="17">
        <f t="shared" ref="E12:E20" si="2">SUM(D12/C12*100)</f>
        <v>-27.240404965585906</v>
      </c>
    </row>
    <row r="13" spans="1:7" ht="31.5">
      <c r="A13" s="5" t="s">
        <v>5</v>
      </c>
      <c r="B13" s="6" t="s">
        <v>14</v>
      </c>
      <c r="C13" s="7">
        <f>SUM(C14)</f>
        <v>9239.7999999999993</v>
      </c>
      <c r="D13" s="7">
        <f t="shared" ref="D13:D15" si="3">SUM(D14)</f>
        <v>2005.3124299999999</v>
      </c>
      <c r="E13" s="17">
        <f t="shared" si="2"/>
        <v>21.70298523777571</v>
      </c>
    </row>
    <row r="14" spans="1:7" ht="31.5">
      <c r="A14" s="8" t="s">
        <v>6</v>
      </c>
      <c r="B14" s="9" t="s">
        <v>15</v>
      </c>
      <c r="C14" s="10">
        <f>SUM(C15)</f>
        <v>9239.7999999999993</v>
      </c>
      <c r="D14" s="10">
        <f t="shared" si="3"/>
        <v>2005.3124299999999</v>
      </c>
      <c r="E14" s="17">
        <f t="shared" si="2"/>
        <v>21.70298523777571</v>
      </c>
    </row>
    <row r="15" spans="1:7" ht="31.5">
      <c r="A15" s="8" t="s">
        <v>7</v>
      </c>
      <c r="B15" s="9" t="s">
        <v>16</v>
      </c>
      <c r="C15" s="10">
        <f>SUM(C16)</f>
        <v>9239.7999999999993</v>
      </c>
      <c r="D15" s="10">
        <f t="shared" si="3"/>
        <v>2005.3124299999999</v>
      </c>
      <c r="E15" s="17">
        <f t="shared" si="2"/>
        <v>21.70298523777571</v>
      </c>
    </row>
    <row r="16" spans="1:7" ht="47.25">
      <c r="A16" s="8" t="s">
        <v>22</v>
      </c>
      <c r="B16" s="9" t="s">
        <v>20</v>
      </c>
      <c r="C16" s="10">
        <v>9239.7999999999993</v>
      </c>
      <c r="D16" s="10">
        <v>2005.3124299999999</v>
      </c>
      <c r="E16" s="17">
        <f t="shared" si="2"/>
        <v>21.70298523777571</v>
      </c>
    </row>
    <row r="17" spans="1:5" ht="31.5">
      <c r="A17" s="5" t="s">
        <v>8</v>
      </c>
      <c r="B17" s="6" t="s">
        <v>17</v>
      </c>
      <c r="C17" s="7">
        <f>SUM(C18)</f>
        <v>10364.34</v>
      </c>
      <c r="D17" s="7">
        <f t="shared" ref="D17:D19" si="4">SUM(D18)</f>
        <v>1698.9831799999999</v>
      </c>
      <c r="E17" s="17">
        <f t="shared" si="2"/>
        <v>16.392584380674506</v>
      </c>
    </row>
    <row r="18" spans="1:5" ht="31.5">
      <c r="A18" s="8" t="s">
        <v>9</v>
      </c>
      <c r="B18" s="9" t="s">
        <v>18</v>
      </c>
      <c r="C18" s="10">
        <f>SUM(C19)</f>
        <v>10364.34</v>
      </c>
      <c r="D18" s="10">
        <f t="shared" si="4"/>
        <v>1698.9831799999999</v>
      </c>
      <c r="E18" s="17">
        <f t="shared" si="2"/>
        <v>16.392584380674506</v>
      </c>
    </row>
    <row r="19" spans="1:5" ht="31.5">
      <c r="A19" s="8" t="s">
        <v>10</v>
      </c>
      <c r="B19" s="9" t="s">
        <v>19</v>
      </c>
      <c r="C19" s="10">
        <f>SUM(C20)</f>
        <v>10364.34</v>
      </c>
      <c r="D19" s="10">
        <f t="shared" si="4"/>
        <v>1698.9831799999999</v>
      </c>
      <c r="E19" s="17">
        <f t="shared" si="2"/>
        <v>16.392584380674506</v>
      </c>
    </row>
    <row r="20" spans="1:5" ht="47.25">
      <c r="A20" s="8" t="s">
        <v>23</v>
      </c>
      <c r="B20" s="9" t="s">
        <v>21</v>
      </c>
      <c r="C20" s="10">
        <v>10364.34</v>
      </c>
      <c r="D20" s="10">
        <v>1698.9831799999999</v>
      </c>
      <c r="E20" s="17">
        <f t="shared" si="2"/>
        <v>16.392584380674506</v>
      </c>
    </row>
  </sheetData>
  <mergeCells count="3">
    <mergeCell ref="C2:E2"/>
    <mergeCell ref="A6:C6"/>
    <mergeCell ref="A7:C7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источники!Область_печати</vt:lpstr>
    </vt:vector>
  </TitlesOfParts>
  <Company>Нагорский РФО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Малыгина Елена Евгеньевна</dc:creator>
  <cp:lastModifiedBy>Urist-Chegl</cp:lastModifiedBy>
  <cp:lastPrinted>2023-05-16T07:16:27Z</cp:lastPrinted>
  <dcterms:created xsi:type="dcterms:W3CDTF">2007-11-15T06:54:08Z</dcterms:created>
  <dcterms:modified xsi:type="dcterms:W3CDTF">2023-05-16T07:16:34Z</dcterms:modified>
</cp:coreProperties>
</file>